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ademecloud.sharepoint.com/sites/C-EcoconceptionAides/Documents partages/1 - AAP TEXHABI 2024-2025/3- Pour instruction/"/>
    </mc:Choice>
  </mc:AlternateContent>
  <xr:revisionPtr revIDLastSave="813" documentId="13_ncr:1_{8C89A7AF-A615-4658-9D24-82A23BDE2563}" xr6:coauthVersionLast="47" xr6:coauthVersionMax="47" xr10:uidLastSave="{761C6518-CE65-4F13-A280-0BB92BA08D4F}"/>
  <bookViews>
    <workbookView xWindow="-108" yWindow="-108" windowWidth="23256" windowHeight="12720" activeTab="1" xr2:uid="{15B0BDDE-089C-438F-9C06-2D89C08CB9BB}"/>
  </bookViews>
  <sheets>
    <sheet name="NOTICE" sheetId="3" r:id="rId1"/>
    <sheet name="FICHE REPORTING" sheetId="1" r:id="rId2"/>
    <sheet name="MeM - Axe 1" sheetId="6" r:id="rId3"/>
    <sheet name="Fab - Axe 1" sheetId="9" r:id="rId4"/>
    <sheet name="Axe 2" sheetId="7" r:id="rId5"/>
    <sheet name="Axe 3" sheetId="8" r:id="rId6"/>
    <sheet name="A REMPLIR INSTRUCTEUR" sheetId="4" state="hidden" r:id="rId7"/>
    <sheet name="INFOS OPALE" sheetId="5" state="hidden" r:id="rId8"/>
    <sheet name="LISTES" sheetId="2" state="hidden" r:id="rId9"/>
  </sheets>
  <definedNames>
    <definedName name="_xlnm.Print_Area" localSheetId="6">'A REMPLIR INSTRUCTEUR'!$A$1:$D$48</definedName>
    <definedName name="_xlnm.Print_Area" localSheetId="1">'FICHE REPORTING'!$A$1:$N$116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9" i="8" l="1"/>
  <c r="E83" i="8"/>
  <c r="H17" i="8"/>
  <c r="H71" i="8"/>
  <c r="H70" i="8"/>
  <c r="H69" i="8"/>
  <c r="C42" i="8"/>
  <c r="H96" i="7"/>
  <c r="H94" i="7"/>
  <c r="AF47" i="7"/>
  <c r="AE47" i="7"/>
  <c r="AD47" i="7"/>
  <c r="E113" i="7"/>
  <c r="E107" i="7"/>
  <c r="E99" i="9"/>
  <c r="J89" i="9"/>
  <c r="AF43" i="9"/>
  <c r="AE43" i="9"/>
  <c r="AD43" i="9"/>
  <c r="B114" i="2"/>
  <c r="B113" i="2"/>
  <c r="B112" i="2"/>
  <c r="E74" i="6"/>
  <c r="E68" i="6"/>
  <c r="H95" i="7"/>
  <c r="C63" i="8"/>
  <c r="C62" i="8"/>
  <c r="C61" i="8"/>
  <c r="C60" i="8"/>
  <c r="C59" i="8"/>
  <c r="C58" i="8"/>
  <c r="C57" i="8"/>
  <c r="C56" i="8"/>
  <c r="C55" i="8"/>
  <c r="C54" i="8"/>
  <c r="C53" i="8"/>
  <c r="C52" i="8"/>
  <c r="C51" i="8"/>
  <c r="C50" i="8"/>
  <c r="C49" i="8"/>
  <c r="C48" i="8"/>
  <c r="C47" i="8"/>
  <c r="C46" i="8"/>
  <c r="C45" i="8"/>
  <c r="C44" i="8"/>
  <c r="C43" i="8"/>
  <c r="C41" i="8"/>
  <c r="C40" i="8"/>
  <c r="C39" i="8"/>
  <c r="C38" i="8"/>
  <c r="C37" i="8"/>
  <c r="C36" i="8"/>
  <c r="C35" i="8"/>
  <c r="C34" i="8"/>
  <c r="C33" i="8"/>
  <c r="C32" i="8"/>
  <c r="C31" i="8"/>
  <c r="C29" i="8"/>
  <c r="C28" i="8"/>
  <c r="C27" i="8"/>
  <c r="C26" i="8"/>
  <c r="C25" i="8"/>
  <c r="C24" i="8"/>
  <c r="C23" i="8"/>
  <c r="E207" i="2"/>
  <c r="E206" i="2"/>
  <c r="E205" i="2"/>
  <c r="E204" i="2"/>
  <c r="E203" i="2"/>
  <c r="E201" i="2"/>
  <c r="E200" i="2"/>
  <c r="E199" i="2"/>
  <c r="E198" i="2"/>
  <c r="E195" i="2"/>
  <c r="E194" i="2"/>
  <c r="E193" i="2"/>
  <c r="E192" i="2"/>
  <c r="E191" i="2"/>
  <c r="E190" i="2"/>
  <c r="E189" i="2"/>
  <c r="E188" i="2"/>
  <c r="E186" i="2"/>
  <c r="E185" i="2"/>
  <c r="E184" i="2"/>
  <c r="E182" i="2"/>
  <c r="E179" i="2"/>
  <c r="E178" i="2"/>
  <c r="E174" i="2"/>
  <c r="E173" i="2"/>
  <c r="E172" i="2"/>
  <c r="E171" i="2"/>
  <c r="E168" i="2"/>
  <c r="E167" i="2"/>
  <c r="E166" i="2"/>
  <c r="E165" i="2"/>
  <c r="E164" i="2"/>
  <c r="E163" i="2"/>
  <c r="E162" i="2"/>
  <c r="E161" i="2"/>
  <c r="E160" i="2"/>
  <c r="E159" i="2"/>
  <c r="E158" i="2"/>
  <c r="E157" i="2"/>
  <c r="E155" i="2"/>
  <c r="E154" i="2"/>
  <c r="E150" i="2"/>
  <c r="E148" i="2"/>
  <c r="E146" i="2"/>
  <c r="E145" i="2"/>
  <c r="E143" i="2"/>
  <c r="E142" i="2"/>
  <c r="E127" i="2"/>
  <c r="E140" i="2"/>
  <c r="E137" i="2"/>
  <c r="E135" i="2"/>
  <c r="E132" i="2"/>
  <c r="E131" i="2"/>
  <c r="E130" i="2"/>
  <c r="E128" i="2"/>
  <c r="E125" i="2"/>
  <c r="E124" i="2"/>
  <c r="E122" i="2"/>
  <c r="E121" i="2"/>
  <c r="E120" i="2"/>
  <c r="E119" i="2"/>
  <c r="E118" i="2"/>
  <c r="E123" i="2"/>
  <c r="H1" i="4"/>
  <c r="D29" i="4"/>
  <c r="D22" i="4"/>
  <c r="D13" i="4"/>
  <c r="D38" i="4" l="1"/>
  <c r="G103" i="1"/>
  <c r="G109" i="1"/>
  <c r="G108" i="1"/>
  <c r="G101" i="1"/>
  <c r="G100" i="1"/>
  <c r="G99" i="1"/>
  <c r="G97" i="1"/>
  <c r="G96" i="1"/>
  <c r="G95" i="1"/>
  <c r="G94" i="1"/>
  <c r="G92" i="1"/>
  <c r="H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PASQUEREAU Marty</author>
  </authors>
  <commentList>
    <comment ref="C17" authorId="0" shapeId="0" xr:uid="{2A99D7AB-F376-4476-894B-808C9522FD40}">
      <text>
        <r>
          <rPr>
            <b/>
            <sz val="9"/>
            <color indexed="81"/>
            <rFont val="Tahoma"/>
            <family val="2"/>
          </rPr>
          <t>PASQUEREAU Marty:</t>
        </r>
        <r>
          <rPr>
            <sz val="9"/>
            <color indexed="81"/>
            <rFont val="Tahoma"/>
            <family val="2"/>
          </rPr>
          <t xml:space="preserve">
Il est parfois plus pertinent de faire du monocritère que du multicritère, car l'on sait que les impacts se font principalement que sur un critère. Mais cela doit être accompagné d'une justification.</t>
        </r>
      </text>
    </comment>
    <comment ref="C19" authorId="0" shapeId="0" xr:uid="{4A0BDD39-6561-4EFD-AD7D-C6ED4DAA9E90}">
      <text>
        <r>
          <rPr>
            <sz val="9"/>
            <color indexed="81"/>
            <rFont val="Tahoma"/>
            <family val="2"/>
          </rPr>
          <t>Aucune baisse ne dépasse le seuil indiqué ci-dessous. 
Il n'y a pas de baisse, ou celle-ci n'est pas avéré.</t>
        </r>
      </text>
    </comment>
    <comment ref="C20" authorId="0" shapeId="0" xr:uid="{0EBFF302-2A64-4D36-A06B-7C0FBC88BC26}">
      <text>
        <r>
          <rPr>
            <sz val="9"/>
            <color indexed="81"/>
            <rFont val="Tahoma"/>
            <family val="2"/>
          </rPr>
          <t xml:space="preserve">Il y a une baisse, mais l'écart minimal nécessaire ne permet pas de réellement statuer sur tous les indicateurs retenus, selon l'application du tableau ci-dessous, issu de la méthodologie empreinte projet
-
un ou plusieurs indicateurs notent une réelle baisse
</t>
        </r>
      </text>
    </comment>
    <comment ref="C21" authorId="0" shapeId="0" xr:uid="{26E23E68-722F-44D7-85AE-60A60FE59C6D}">
      <text>
        <r>
          <rPr>
            <sz val="9"/>
            <color indexed="81"/>
            <rFont val="Tahoma"/>
            <family val="2"/>
          </rPr>
          <t>La majorité des indicateurs retenue subissent une baisse significative permettant de conclure</t>
        </r>
      </text>
    </comment>
  </commentList>
</comments>
</file>

<file path=xl/sharedStrings.xml><?xml version="1.0" encoding="utf-8"?>
<sst xmlns="http://schemas.openxmlformats.org/spreadsheetml/2006/main" count="2039" uniqueCount="867">
  <si>
    <t>NOTE SUR LE DEVELOPPEMENT DE LA FICHE</t>
  </si>
  <si>
    <t>EN COURS DE DEVELOPPEMENT</t>
  </si>
  <si>
    <t>- Ajouter graphique pour visualiser les leviers mis en oeuvre et les bénéfices/charges entre v1 et v2</t>
  </si>
  <si>
    <t>NOTICE AUX ADEMIENS :</t>
  </si>
  <si>
    <t>ACTIONS A METTRE EN PLACE</t>
  </si>
  <si>
    <t>-Présélectionner les informations avant envoi aux bénéficiaires suivant le dispositif</t>
  </si>
  <si>
    <t>- Sur la base de la fiche remplie par le bénéficiaire et des livrables, évaluer les résultats de projet selon les critères "projet-phare", cf. outil de Marty dans les 3 mois suivant la fin du projet. Si le projet est identifié comme projet-phare, transmettre la fiche à aude.bougain@ademe.fr</t>
  </si>
  <si>
    <t>NOTICE AUX BENEFICIAIRES :</t>
  </si>
  <si>
    <t xml:space="preserve">- Compléter l'onglet "FICHE REPORTING"
- Compléter l'onglet correspondant à votre cible et type de projet : pour les metteurs en marchés, onglets en bleu clair "MeM" ; pour les fournisseurs/fabricants, onglets en bleu foncé "Fab".  Si votre projet porte sur plusieurs catégories de produits, dupliquer l'onglet et remplir autant d'onglets que de catégories de produits étudiés.
</t>
  </si>
  <si>
    <t xml:space="preserve">Si votre projet Axe 2 ou Axe 3 fait suite à un projet TEXHABI préalablement réalisé, reprendre le livrable final précédent,  compléter l'onglet correspondant au nouvel Axe réalisé avec les résultats complémentaires, et mettre à jour l'onglet "FICHE REPORTING" le cas échéant. </t>
  </si>
  <si>
    <t>Ne pas modifier les autres onglets qui sont protégés</t>
  </si>
  <si>
    <t>LEGENDE</t>
  </si>
  <si>
    <t>Liste déroulante - sélectionner dans la liste l'intitulé adéquat</t>
  </si>
  <si>
    <t>Champ libre à remplir</t>
  </si>
  <si>
    <t>Champ prérempli</t>
  </si>
  <si>
    <t>FICHE DE FIN DE PROJET - SYNTHESE</t>
  </si>
  <si>
    <t>Données d'identification</t>
  </si>
  <si>
    <t>Nom du projet :</t>
  </si>
  <si>
    <t>Objet de l'opération</t>
  </si>
  <si>
    <t>Année d'engagement juridique :</t>
  </si>
  <si>
    <t>Dispositif d'aide :</t>
  </si>
  <si>
    <t>AAP TEXHABI Ecoconception Textile d'habillement</t>
  </si>
  <si>
    <t>N° de contrat :</t>
  </si>
  <si>
    <t>Date de clôture de projet :</t>
  </si>
  <si>
    <t>Axe 1 Ecoconception premiers pas</t>
  </si>
  <si>
    <t>Non</t>
  </si>
  <si>
    <t>Axe 2 Diagnostic d'écoconception</t>
  </si>
  <si>
    <t>Axe 3 Etude de mise en œuvre</t>
  </si>
  <si>
    <t>Partenaires du projet</t>
  </si>
  <si>
    <t>Nom du bureau d'études ACV / écoconception :</t>
  </si>
  <si>
    <t>Nbre de partenaires :</t>
  </si>
  <si>
    <t>Nom du partenaire-coordinateur :</t>
  </si>
  <si>
    <t xml:space="preserve">Localisation :    </t>
  </si>
  <si>
    <t>Metteur en marché ?</t>
  </si>
  <si>
    <t>Type de bénéficiaire :</t>
  </si>
  <si>
    <t>Secteur d'activité / code NAF :</t>
  </si>
  <si>
    <t>14.1 - Articles d'habillement, à l'exclusion des fourrures</t>
  </si>
  <si>
    <t xml:space="preserve">Taille de l'entreprise :    </t>
  </si>
  <si>
    <t>Nom du partenaire 2</t>
  </si>
  <si>
    <t>Nom du partenaire 3</t>
  </si>
  <si>
    <t>Nom du partenaire 4</t>
  </si>
  <si>
    <t>Nom du partenaire 5</t>
  </si>
  <si>
    <t>Nom du partenaire 6</t>
  </si>
  <si>
    <t>&lt;- Afficher les cellules masquées si plus de partenaires</t>
  </si>
  <si>
    <t>Description du projet d'écoconception</t>
  </si>
  <si>
    <t>Secteur concerné par le produit / procédé / service écoconçu :</t>
  </si>
  <si>
    <t>Industrie - Textile et Habillement</t>
  </si>
  <si>
    <t>Si vous êtes metteur en marché :</t>
  </si>
  <si>
    <t>Par catégorie de produit, indiquer le nombre de références sur lesquelles porte le projet, et le nombre de références totales mises en marché par l’entreprise :</t>
  </si>
  <si>
    <t>Nb références projet</t>
  </si>
  <si>
    <t>Nb total</t>
  </si>
  <si>
    <t>Caleçon (tissé)</t>
  </si>
  <si>
    <t>Manteau / Veste</t>
  </si>
  <si>
    <t>Chaussettes</t>
  </si>
  <si>
    <t>Pantalon / Short</t>
  </si>
  <si>
    <t>Chemise</t>
  </si>
  <si>
    <t>Pull</t>
  </si>
  <si>
    <t>Jean</t>
  </si>
  <si>
    <t>Boxer / Slip (tricoté)</t>
  </si>
  <si>
    <t>Jupe / Robe</t>
  </si>
  <si>
    <t>T-shirt / Polo</t>
  </si>
  <si>
    <t>Maillot de bain</t>
  </si>
  <si>
    <t>Autre : préciser</t>
  </si>
  <si>
    <t>Précisions sur les produits concernés par le projet :</t>
  </si>
  <si>
    <t>Acteurs internes impliqués dans le projet (métiers / fonctions) :</t>
  </si>
  <si>
    <t>Acteurs externes impliqués dans le projet : indiquer les organismes sollicités :</t>
  </si>
  <si>
    <t>Temps passé</t>
  </si>
  <si>
    <t>Durée du projet (mois) :</t>
  </si>
  <si>
    <t>Temps passé par le BE ACV / écoconception (nombre de jours)</t>
  </si>
  <si>
    <t>Temps interne pour le lot d'évaluation environnementale (jours)</t>
  </si>
  <si>
    <t>Temps interne pour le lot d'amélioration environnementale (jours)</t>
  </si>
  <si>
    <t>Temps interne pour le calcul du coût environnemental (outil ecobalyse)</t>
  </si>
  <si>
    <t>Suite du projet</t>
  </si>
  <si>
    <t>Publication ACV avec revue critique (ISO 14040 /14044)</t>
  </si>
  <si>
    <t>Auto-déclaration environ-nementale (ISO 14021)</t>
  </si>
  <si>
    <r>
      <rPr>
        <sz val="11"/>
        <color theme="1"/>
        <rFont val="Calibri"/>
        <family val="2"/>
      </rPr>
      <t>Obtention d'un é</t>
    </r>
    <r>
      <rPr>
        <sz val="11"/>
        <color theme="1"/>
        <rFont val="Calibri"/>
        <family val="2"/>
        <scheme val="minor"/>
      </rPr>
      <t>colabel officiel 
(ISO 14024)</t>
    </r>
  </si>
  <si>
    <t xml:space="preserve">Réalisation d'un écoprofil (ISO 14025) </t>
  </si>
  <si>
    <t>Affichage d’une empreinte environ-nementale 
(ISO 14026)</t>
  </si>
  <si>
    <t>Précisions :</t>
  </si>
  <si>
    <t>Quels modes de communication environnementale normée sont envisagés pour le produit/service / procédé écoconçu ?</t>
  </si>
  <si>
    <t>Oui</t>
  </si>
  <si>
    <t>Quelles sont les prochaines étapes de développement / déploiement de votre produit / service / procédé écoconçu ?</t>
  </si>
  <si>
    <r>
      <t xml:space="preserve">Quels sont les principaux enseignements de ce projet ? </t>
    </r>
    <r>
      <rPr>
        <i/>
        <sz val="10"/>
        <color theme="1"/>
        <rFont val="Calibri"/>
        <family val="2"/>
        <scheme val="minor"/>
      </rPr>
      <t>(5000 caractères max.)</t>
    </r>
  </si>
  <si>
    <t>Retour d'expérience concernant le calcul du coût environnemental</t>
  </si>
  <si>
    <t>Envisagez-vous de candidater à un autre dispositif d'aide ADEME ? Si oui, le(s)quel(s) ? A quelle échéance ?</t>
  </si>
  <si>
    <t>Communication à l'externe - Ces informations pourront être publiées sur la librairie ADEME</t>
  </si>
  <si>
    <t>Facultatif pour les projets Axe 1</t>
  </si>
  <si>
    <r>
      <t>Contact au sein de l'organisme partenaire-coordinateur de projet</t>
    </r>
    <r>
      <rPr>
        <b/>
        <sz val="11"/>
        <color rgb="FFFF0000"/>
        <rFont val="Calibri"/>
        <family val="2"/>
        <scheme val="minor"/>
      </rPr>
      <t xml:space="preserve">
(les coordonnées seront publiées à l'externe)</t>
    </r>
  </si>
  <si>
    <t>Nom et Prénom du contact</t>
  </si>
  <si>
    <t xml:space="preserve">Photographie/ Illustration : </t>
  </si>
  <si>
    <t>Titre de l'illustration</t>
  </si>
  <si>
    <t>Fonction</t>
  </si>
  <si>
    <t>Copyright</t>
  </si>
  <si>
    <t>N° de téléphone</t>
  </si>
  <si>
    <r>
      <rPr>
        <sz val="11"/>
        <color rgb="FFFF0000"/>
        <rFont val="Calibri"/>
        <family val="2"/>
        <scheme val="minor"/>
      </rPr>
      <t>Joindre</t>
    </r>
    <r>
      <rPr>
        <sz val="11"/>
        <color theme="1"/>
        <rFont val="Calibri"/>
        <family val="2"/>
        <scheme val="minor"/>
      </rPr>
      <t xml:space="preserve"> : 1 Photographie/Illustration représentative du projet </t>
    </r>
  </si>
  <si>
    <t>Adresse e-mail</t>
  </si>
  <si>
    <t xml:space="preserve">1Mo max, format .jpg 340x230 px. </t>
  </si>
  <si>
    <t>Site internet du projet ou du coordinateur</t>
  </si>
  <si>
    <t>Joindre les logos de chaque partenaire</t>
  </si>
  <si>
    <t>Titre du retour d'expérience</t>
  </si>
  <si>
    <t>(70 caractères max)</t>
  </si>
  <si>
    <t>Pourquoi ce projet avec l'ADEME ?</t>
  </si>
  <si>
    <t>Présentation du consortium / du bénéficiaire</t>
  </si>
  <si>
    <t>(100 caractères max)</t>
  </si>
  <si>
    <t>Action / But du projet</t>
  </si>
  <si>
    <t>(200 caractères max)</t>
  </si>
  <si>
    <t>Contexte national et local. Enjeux pour le bénéficiaire</t>
  </si>
  <si>
    <t>(500 caractères max)</t>
  </si>
  <si>
    <t>Soutien technique apporté par l'ADEME</t>
  </si>
  <si>
    <t>Bilan du projet</t>
  </si>
  <si>
    <t>Présentation méthodologique et déroulement de projet</t>
  </si>
  <si>
    <t>Calendrier : les étapes-clés</t>
  </si>
  <si>
    <t>Enseignements</t>
  </si>
  <si>
    <t>(1000 caractères max)</t>
  </si>
  <si>
    <t>Témoignage</t>
  </si>
  <si>
    <t>Citation</t>
  </si>
  <si>
    <t>Prénom et NOM de la personne citée</t>
  </si>
  <si>
    <t>Fonction de la personne citée</t>
  </si>
  <si>
    <t>Organisme affilié (de préférence un bénéficiaire)</t>
  </si>
  <si>
    <t>Focus</t>
  </si>
  <si>
    <t>Présentation d’un point technique ou méthodologique spécifique à l’action menée</t>
  </si>
  <si>
    <t>Facteurs de reproductibilité</t>
  </si>
  <si>
    <t>Conditions de réussite / conditions pour dupliquer l’action</t>
  </si>
  <si>
    <t xml:space="preserve">Financement </t>
  </si>
  <si>
    <t>Coût global du projet (k€)</t>
  </si>
  <si>
    <t>Chiffres clés</t>
  </si>
  <si>
    <t>1ere donnée : chiffre &amp; précisions</t>
  </si>
  <si>
    <t>Aide ADEME (k€)</t>
  </si>
  <si>
    <t>2e donnée : chiffre &amp; précisions</t>
  </si>
  <si>
    <t>Autre aide obtenue ; préciser financeur</t>
  </si>
  <si>
    <t>3e donnée : chiffre &amp; précisions</t>
  </si>
  <si>
    <t>4e donnée : chiffre &amp; précisions</t>
  </si>
  <si>
    <t>Autre chiffre à valoriser</t>
  </si>
  <si>
    <t>5e donnée : chiffre &amp; précisions</t>
  </si>
  <si>
    <t>METTEURS EN MARCHE - AXE 1 - PREMIERS PAS D'ECOCONCEPTION</t>
  </si>
  <si>
    <t>Dupliquer cet onglet autant de fois que de catégories de produits étudiées dans le cadre du projet.
Remplir au minimum une fiche par catégorie de produits, sur la base de la référence ayant permis la plus grande réduction d'impact environnemental.
Si votre projet porte sur plusieurs produits d'une même catégorie, et que les leviers d'écoconception retenus diffèrent selon le type de produit (par ex : le changement de matière de coton en coton recyclé est prévu pour un T-shirt en coton, mais un autre levier est choisi pour le maillot de sport), remplir des fiches distinctes pour chaque typologie de produit. 
Les résultats collectés dans le cadre de cet AAP permettront de capitaliser sur les leviers d'écoconception les plus pertinents par type de produit. De même, l'alimentation de la méthodologie d'affichage environnemental sur la base des résultats de cet AAP sera d'autant plus pertinente qu'elle pourra s'appuyer sur les résultats de chaque référence unique étudiée dans le cadre de l'AAP. Ainsi, le remplissage d'une fiche par référence unique de produit est à privilégier.</t>
  </si>
  <si>
    <t>Pour la catégorie de produits :</t>
  </si>
  <si>
    <t>Préciser la référence produit ou le type de produit : par ex polo en coton, ou maillot de sport</t>
  </si>
  <si>
    <t>Leviers d'écoconception et évaluation environnementale comparative finale</t>
  </si>
  <si>
    <t>SELECTIONNER LES 
LEVIERS D’ECOCONCEPTION EXPLORES</t>
  </si>
  <si>
    <t>MISE EN ŒUVRE ENVISAGEE SUITE AU PROJET</t>
  </si>
  <si>
    <r>
      <t xml:space="preserve">PRECISIONS sur le levier retenu / COMMENTAIRES
</t>
    </r>
    <r>
      <rPr>
        <sz val="8"/>
        <rFont val="Calibri"/>
        <family val="2"/>
        <scheme val="minor"/>
      </rPr>
      <t>Si cette fiche porte sur plusieurs références, préciser dans cette colonne l'applicabilité des leviers aux différentes références / différents types de produits</t>
    </r>
  </si>
  <si>
    <r>
      <t xml:space="preserve">Temporalité :
</t>
    </r>
    <r>
      <rPr>
        <sz val="10"/>
        <color theme="8" tint="-0.249977111117893"/>
        <rFont val="Calibri"/>
        <family val="2"/>
        <scheme val="minor"/>
      </rPr>
      <t>Il est envisagé de mettre en œuvre ce levier à :</t>
    </r>
  </si>
  <si>
    <r>
      <t xml:space="preserve">Chiffrage </t>
    </r>
    <r>
      <rPr>
        <sz val="9"/>
        <color theme="8" tint="-0.249977111117893"/>
        <rFont val="Calibri"/>
        <family val="2"/>
        <scheme val="minor"/>
      </rPr>
      <t>(</t>
    </r>
    <r>
      <rPr>
        <i/>
        <sz val="9"/>
        <color theme="8" tint="-0.249977111117893"/>
        <rFont val="Calibri"/>
        <family val="2"/>
        <scheme val="minor"/>
      </rPr>
      <t>tendance en €, ou estimation qualitative : forte baisse - baisse modérée - pas/peu d'impact - hausse modérée - forte hausse)</t>
    </r>
  </si>
  <si>
    <r>
      <rPr>
        <b/>
        <sz val="10"/>
        <rFont val="Calibri"/>
        <family val="2"/>
        <scheme val="minor"/>
      </rPr>
      <t xml:space="preserve">Leviers </t>
    </r>
    <r>
      <rPr>
        <b/>
        <sz val="9"/>
        <rFont val="Calibri"/>
        <family val="2"/>
        <scheme val="minor"/>
      </rPr>
      <t>de la roue de Brezet</t>
    </r>
  </si>
  <si>
    <r>
      <rPr>
        <b/>
        <sz val="10"/>
        <rFont val="Calibri"/>
        <family val="2"/>
        <scheme val="minor"/>
      </rPr>
      <t>Décrire précisément la piste d'action</t>
    </r>
    <r>
      <rPr>
        <b/>
        <sz val="9"/>
        <rFont val="Calibri"/>
        <family val="2"/>
        <scheme val="minor"/>
      </rPr>
      <t xml:space="preserve">
</t>
    </r>
    <r>
      <rPr>
        <sz val="8"/>
        <rFont val="Calibri"/>
        <family val="2"/>
        <scheme val="minor"/>
      </rPr>
      <t>Indiquer les leviers retenus en texte libre ou en sélectionnant un item de la liste déroulante. Copier et insérer des lignes au besoin.</t>
    </r>
  </si>
  <si>
    <t xml:space="preserve">Court terme </t>
  </si>
  <si>
    <t xml:space="preserve">Moyen terme </t>
  </si>
  <si>
    <t>Long terme</t>
  </si>
  <si>
    <t>Investissement nécessaire - CAPEX</t>
  </si>
  <si>
    <t>Impacts coûts de fonctionnement - OPEX</t>
  </si>
  <si>
    <t xml:space="preserve">* Source : ADEME.                                  - - : sous-catégorie de leviers d'écoconception génériques ; 
N1 : levier premiers pas d'écoconception textile ; 
N2 : levier d'écoconception textile à approfondir. </t>
  </si>
  <si>
    <t>0 - Nouveau concept</t>
  </si>
  <si>
    <r>
      <t xml:space="preserve">N2 - Respect du cahier des charges de labels environnementaux reconnus </t>
    </r>
    <r>
      <rPr>
        <b/>
        <sz val="10"/>
        <rFont val="Calibri"/>
        <family val="2"/>
        <scheme val="minor"/>
      </rPr>
      <t>(préciser les labels retenus)</t>
    </r>
  </si>
  <si>
    <t xml:space="preserve"> </t>
  </si>
  <si>
    <t>- Biomimétisme -</t>
  </si>
  <si>
    <t>- Economie de la Fonctionnalité et de la Coopération -</t>
  </si>
  <si>
    <t>- Innovation de rupture (technique, commerciale, organisationnelle) -</t>
  </si>
  <si>
    <t>- Low tech -</t>
  </si>
  <si>
    <t>1 - Approvisionnements / Matériaux / Achats moins impactants</t>
  </si>
  <si>
    <t>- Traçabilité fournisseurs -</t>
  </si>
  <si>
    <t>- Matériaux locaux -</t>
  </si>
  <si>
    <t>- Matériaux recyclés -</t>
  </si>
  <si>
    <t>- Matériaux recyclables -</t>
  </si>
  <si>
    <t>N1 - Monofibre (pas de mélange de fibres)</t>
  </si>
  <si>
    <t>- Matériaux / solution moins toxiques -</t>
  </si>
  <si>
    <r>
      <t xml:space="preserve">N1 - Changement de matière </t>
    </r>
    <r>
      <rPr>
        <b/>
        <sz val="10"/>
        <rFont val="Calibri"/>
        <family val="2"/>
        <scheme val="minor"/>
      </rPr>
      <t>(préciser la matière de départ, et la matière choisie)</t>
    </r>
  </si>
  <si>
    <t>2 - Réduction de la quantité de matière</t>
  </si>
  <si>
    <t>- Réduction nombre de pièces / matériaux -</t>
  </si>
  <si>
    <t>- Géométrie / miniaturisation / standardisation -</t>
  </si>
  <si>
    <t>- Valorisation / réduction chutes de production -</t>
  </si>
  <si>
    <t>- Réduction consommation -</t>
  </si>
  <si>
    <t>3 - Optimisation des techniques de production</t>
  </si>
  <si>
    <t>- Technologie / solution à faible impact (teinture) -</t>
  </si>
  <si>
    <r>
      <t xml:space="preserve">N1 - Pays de teinture avec mix électrique moins carboné </t>
    </r>
    <r>
      <rPr>
        <b/>
        <sz val="10"/>
        <rFont val="Calibri"/>
        <family val="2"/>
        <scheme val="minor"/>
      </rPr>
      <t>(préciser le pays d'origine et le pays choisi)</t>
    </r>
  </si>
  <si>
    <t>- Réduction étapes de fabrication -</t>
  </si>
  <si>
    <t>N1 - Suppression du délavage par sablage à toutes les étapes de transformation</t>
  </si>
  <si>
    <t>N1 - Suppression de la teinture</t>
  </si>
  <si>
    <t>4 - Optimisation de la distribution</t>
  </si>
  <si>
    <t>- Stratégie de commercialisation -</t>
  </si>
  <si>
    <t>N1 - Augmentation de la durée de commercialisation</t>
  </si>
  <si>
    <r>
      <t>N1 - Réduction de la largeur de gamme</t>
    </r>
    <r>
      <rPr>
        <b/>
        <sz val="10"/>
        <rFont val="Calibri"/>
        <family val="2"/>
        <scheme val="minor"/>
      </rPr>
      <t xml:space="preserve"> (préciser le nombre de références pour cette catégorie de produits, et le nombre de références total de la marque, avant et après écoconception)</t>
    </r>
  </si>
  <si>
    <t>- Transport à faible impact -</t>
  </si>
  <si>
    <t>- Optimiser masse / volume des transports -</t>
  </si>
  <si>
    <t>- Informer pour améliorer comportement -</t>
  </si>
  <si>
    <t>5 - Réduire l’impact des utilisations</t>
  </si>
  <si>
    <t>- Réduction consommation à l'usage -</t>
  </si>
  <si>
    <t>- Multifonctionnalité -</t>
  </si>
  <si>
    <t>- Faciliter / réduire nettoyage -</t>
  </si>
  <si>
    <t>6 - Optimisation de la durée de vie</t>
  </si>
  <si>
    <t>- Faciliter la maintenance -</t>
  </si>
  <si>
    <t>- Faciliter la réparation -</t>
  </si>
  <si>
    <r>
      <t>N1 - Proposition du service de réparation</t>
    </r>
    <r>
      <rPr>
        <b/>
        <sz val="10"/>
        <rFont val="Calibri"/>
        <family val="2"/>
        <scheme val="minor"/>
      </rPr>
      <t xml:space="preserve"> (préciser le rapport entre le coût du service de réparation et le prix de vente en %)</t>
    </r>
  </si>
  <si>
    <t>- Limiter l'obsolescence (design, fonction...) -</t>
  </si>
  <si>
    <t>- Modularité -</t>
  </si>
  <si>
    <t>- Limiter impact des consommables -</t>
  </si>
  <si>
    <t>7 – Optimisation de la fin de vie</t>
  </si>
  <si>
    <t>- Réutilisation -</t>
  </si>
  <si>
    <t>- Recyclage (valorisation matière) -</t>
  </si>
  <si>
    <t>- Valorisation organique -</t>
  </si>
  <si>
    <t>- Réduction temps désassemblage / séparabilité -</t>
  </si>
  <si>
    <t>- Faciliter la collecte -</t>
  </si>
  <si>
    <t>Autre, à préciser :</t>
  </si>
  <si>
    <t>Affichage environnemental</t>
  </si>
  <si>
    <r>
      <t xml:space="preserve">Réaliser le calcul du coût environnemental en utilisant :
</t>
    </r>
    <r>
      <rPr>
        <u/>
        <sz val="11"/>
        <color rgb="FF0000FF"/>
        <rFont val="Arial"/>
        <family val="2"/>
      </rPr>
      <t>https://ecobalyse.beta.gouv.fr/#/textile/simulator</t>
    </r>
    <r>
      <rPr>
        <sz val="11"/>
        <color theme="1"/>
        <rFont val="Arial"/>
        <family val="2"/>
      </rPr>
      <t xml:space="preserve">
</t>
    </r>
    <r>
      <rPr>
        <b/>
        <sz val="11"/>
        <color theme="1"/>
        <rFont val="Arial"/>
        <family val="2"/>
      </rPr>
      <t>Attention</t>
    </r>
    <r>
      <rPr>
        <sz val="11"/>
        <color theme="1"/>
        <rFont val="Arial"/>
        <family val="2"/>
      </rPr>
      <t xml:space="preserve"> : 
</t>
    </r>
    <r>
      <rPr>
        <b/>
        <sz val="11"/>
        <color rgb="FFFF0000"/>
        <rFont val="Arial"/>
        <family val="2"/>
      </rPr>
      <t>Pour sauvegarder les résultats, penser à bien générer le lien avant de le reporter dans le tableur</t>
    </r>
    <r>
      <rPr>
        <sz val="11"/>
        <color rgb="FFFF0000"/>
        <rFont val="Arial"/>
        <family val="2"/>
      </rPr>
      <t xml:space="preserve">
</t>
    </r>
    <r>
      <rPr>
        <sz val="11"/>
        <rFont val="Arial"/>
        <family val="2"/>
      </rPr>
      <t>1. Clic gauche sur le "bouton +" sauvegarder 
2. Clic droit sur le nom de la référence "copier l'adresse du lien"</t>
    </r>
  </si>
  <si>
    <t>Si cette fiche porte sur plusieurs références, insérer autant de lignes que de références produits étudiés</t>
  </si>
  <si>
    <t>PRODUIT 1 :</t>
  </si>
  <si>
    <t>Coût environnemental du produit avant écoconception (référence disponible sur le marché)</t>
  </si>
  <si>
    <t>points d'impact</t>
  </si>
  <si>
    <t>URL du calcul du produit de référence avant écoconception</t>
  </si>
  <si>
    <t>Coût environnemental du produit écoconçu</t>
  </si>
  <si>
    <t>URL du calcul du produit de référence après écoconception</t>
  </si>
  <si>
    <t>Réduction du coût environnemental (en %)</t>
  </si>
  <si>
    <t>Le produit est-il éligible aux critères d'éco-modulation ?</t>
  </si>
  <si>
    <t>cf. Critères de l'éco-organisme https://refashion.fr/pro/fr/les-%C3%A9co-modulations</t>
  </si>
  <si>
    <t>PRODUIT 2 :</t>
  </si>
  <si>
    <t>PRODUIT …</t>
  </si>
  <si>
    <t>Résultats obtenus pour l'ensemble de la catégorie de produits</t>
  </si>
  <si>
    <t>Gains environnementaux obtenus en fin de projet en matière d’émissions de GES</t>
  </si>
  <si>
    <t>Diminution obtenue (en kg CO2eq) :</t>
  </si>
  <si>
    <t>Diminution obtenue (% émissions GES) :</t>
  </si>
  <si>
    <r>
      <t xml:space="preserve">Gains environnementaux obtenus en fin de projet selon une approche multicritère :  
</t>
    </r>
    <r>
      <rPr>
        <i/>
        <sz val="10"/>
        <color theme="1"/>
        <rFont val="Calibri"/>
        <family val="2"/>
        <scheme val="minor"/>
      </rPr>
      <t>ex :  pour 10 références de T-shirts : -10% d'impact selon une approche multicritère calculée en point d’impact sur ecobalyse</t>
    </r>
  </si>
  <si>
    <t>Diminution obtenue (en point d'impact sur ecobalyse) :</t>
  </si>
  <si>
    <t>Diminution visée (% approche multicritère ecobalyse) :</t>
  </si>
  <si>
    <t>FABRICANTS/FOURNISSEURS - AXE 1 - PREMIERS PAS D'ECOCONCEPTION</t>
  </si>
  <si>
    <t>Dupliquer cet onglet autant de fois que de produits étudiés dans le cadre du projet</t>
  </si>
  <si>
    <t>Objectifs formulés au démarrage du projet ADEME</t>
  </si>
  <si>
    <t>Produit / procédé faisant l'objet du projet d'écoconception :</t>
  </si>
  <si>
    <t>300 caractères max.</t>
  </si>
  <si>
    <t>Evaluation environnementale initiale (facultative)</t>
  </si>
  <si>
    <t>Méthodologie d’évaluation environnementale retenue, préciser la méthodologie, les bases de données.</t>
  </si>
  <si>
    <t>SELECTIONNER LES CATEGORIES D'IMPACT A ENJEUX</t>
  </si>
  <si>
    <t>ET LES ETAPES DU CYCLE DE VIE AUXQUELLES ELLES SONT LES PLUS CONTRIBUTRICES</t>
  </si>
  <si>
    <t>Matières premières</t>
  </si>
  <si>
    <t>Transformation</t>
  </si>
  <si>
    <t>Distribution</t>
  </si>
  <si>
    <t>Utilisation</t>
  </si>
  <si>
    <t>Fin de vie</t>
  </si>
  <si>
    <t>Changement climatique</t>
  </si>
  <si>
    <t>Appauvrissement de la couche d'ozone</t>
  </si>
  <si>
    <t>Toxicité humaine, effets cancérogènes</t>
  </si>
  <si>
    <t>Toxicité humaine, effets non cancérogènes</t>
  </si>
  <si>
    <t>Particules fines</t>
  </si>
  <si>
    <t>Radiations ionisantes, effets sur la santé</t>
  </si>
  <si>
    <t>Formation d'ozone photochimique</t>
  </si>
  <si>
    <t>Acidification</t>
  </si>
  <si>
    <t>Eutrophisation terrestre</t>
  </si>
  <si>
    <t>Eutrophisation eaux douces</t>
  </si>
  <si>
    <t>Eutrophisation marine</t>
  </si>
  <si>
    <t>Utilisation des sols</t>
  </si>
  <si>
    <t>Ecotoxicité, eau douce</t>
  </si>
  <si>
    <t>Epuisement des ressources en eau</t>
  </si>
  <si>
    <t>Epuisement des ressources - minéraux</t>
  </si>
  <si>
    <t>Epuisement des ressources énergétiques</t>
  </si>
  <si>
    <t>Autre indicateur à préciser :</t>
  </si>
  <si>
    <t>Score agrégé initial</t>
  </si>
  <si>
    <t>PRECISIONS sur le levier retenu et COMMENTAIRES  en cas de transfert d'impact</t>
  </si>
  <si>
    <t>EVALUATION :</t>
  </si>
  <si>
    <r>
      <rPr>
        <b/>
        <sz val="11"/>
        <color theme="8" tint="-0.249977111117893"/>
        <rFont val="Calibri"/>
        <family val="2"/>
        <scheme val="minor"/>
      </rPr>
      <t xml:space="preserve">IMPACTS ENVIRONNEMENTAUX DES LEVIERS ETUDIES </t>
    </r>
    <r>
      <rPr>
        <sz val="11"/>
        <color theme="8" tint="-0.249977111117893"/>
        <rFont val="Calibri"/>
        <family val="2"/>
        <scheme val="minor"/>
      </rPr>
      <t xml:space="preserve">
indiquer la réduction (-x) ou l'augmentation (+x) des impacts (</t>
    </r>
    <r>
      <rPr>
        <i/>
        <sz val="9"/>
        <color theme="8" tint="-0.249977111117893"/>
        <rFont val="Calibri"/>
        <family val="2"/>
        <scheme val="minor"/>
      </rPr>
      <t xml:space="preserve">résultats quantitatifs de l'ACV comparative finale) </t>
    </r>
  </si>
  <si>
    <r>
      <t xml:space="preserve">N1 - Proposition du service de réparation </t>
    </r>
    <r>
      <rPr>
        <b/>
        <sz val="10"/>
        <rFont val="Calibri"/>
        <family val="2"/>
        <scheme val="minor"/>
      </rPr>
      <t>(préciser le rapport entre le coût du service de réparation et le prix de vente en %)</t>
    </r>
  </si>
  <si>
    <t>Score agrégé final (produit écoconçu)</t>
  </si>
  <si>
    <t>Réduction de l'impact environnemental (score agrégé) (en %)</t>
  </si>
  <si>
    <r>
      <t xml:space="preserve">Réaliser le calcul du coût environnemental du produit de référence en utilisant :
</t>
    </r>
    <r>
      <rPr>
        <u/>
        <sz val="11"/>
        <color rgb="FF0000FF"/>
        <rFont val="Arial"/>
        <family val="2"/>
      </rPr>
      <t>https://ecobalyse.beta.gouv.fr/#/textile/simulator</t>
    </r>
    <r>
      <rPr>
        <sz val="11"/>
        <color theme="1"/>
        <rFont val="Arial"/>
        <family val="2"/>
      </rPr>
      <t xml:space="preserve">
</t>
    </r>
    <r>
      <rPr>
        <b/>
        <sz val="11"/>
        <color theme="1"/>
        <rFont val="Arial"/>
        <family val="2"/>
      </rPr>
      <t>Attention</t>
    </r>
    <r>
      <rPr>
        <sz val="11"/>
        <color theme="1"/>
        <rFont val="Arial"/>
        <family val="2"/>
      </rPr>
      <t xml:space="preserve"> : 
</t>
    </r>
    <r>
      <rPr>
        <b/>
        <sz val="11"/>
        <color rgb="FFFF0000"/>
        <rFont val="Arial"/>
        <family val="2"/>
      </rPr>
      <t>Pour sauvegarder les résultats, penser à bien générer le lien avant de le reporter dans le tableur</t>
    </r>
    <r>
      <rPr>
        <sz val="11"/>
        <color rgb="FFFF0000"/>
        <rFont val="Arial"/>
        <family val="2"/>
      </rPr>
      <t xml:space="preserve">
</t>
    </r>
    <r>
      <rPr>
        <sz val="11"/>
        <rFont val="Arial"/>
        <family val="2"/>
      </rPr>
      <t>1. Clic gauche sur le "bouton +" sauvegarder 
2. Clic droit sur le nom de la référence "copier l'adresse du lien"</t>
    </r>
  </si>
  <si>
    <t>Produit de référence faisant l'objet du calcul (sélectionner la catégorie de produits correspondante)</t>
  </si>
  <si>
    <t>Coût environnemental du produit avant écoconception</t>
  </si>
  <si>
    <t>AXE 2 - DIAGNOSTIC D'ECOCONCEPTION</t>
  </si>
  <si>
    <r>
      <rPr>
        <b/>
        <i/>
        <sz val="11"/>
        <color theme="1"/>
        <rFont val="Calibri"/>
        <family val="2"/>
        <scheme val="minor"/>
      </rPr>
      <t xml:space="preserve">Fabricants : </t>
    </r>
    <r>
      <rPr>
        <i/>
        <sz val="11"/>
        <color theme="1"/>
        <rFont val="Calibri"/>
        <family val="2"/>
        <scheme val="minor"/>
      </rPr>
      <t xml:space="preserve">Dupliquer cet onglet autant de fois que de produits étudiés dans le cadre du projet
</t>
    </r>
    <r>
      <rPr>
        <b/>
        <i/>
        <sz val="11"/>
        <color theme="1"/>
        <rFont val="Calibri"/>
        <family val="2"/>
        <scheme val="minor"/>
      </rPr>
      <t xml:space="preserve">Metteurs en marché : </t>
    </r>
    <r>
      <rPr>
        <i/>
        <sz val="11"/>
        <color theme="1"/>
        <rFont val="Calibri"/>
        <family val="2"/>
        <scheme val="minor"/>
      </rPr>
      <t xml:space="preserve">Dupliquer cet onglet autant de fois que de catégories de produits étudiées dans le cadre du projet.
Remplir au minimum une fiche par catégorie de produits, sur la base de la référence ayant permis la plus grande réduction d'impact environnemental.
Si votre projet porte sur plusieurs produits d'une même catégorie, et que les leviers d'écoconception retenus diffèrent selon le type de produit (par ex : le changement de matière de coton en coton recyclé est prévu pour un T-shirt en coton, mais un autre levier est choisi pour le maillot de sport), remplir des fiches distinctes pour chaque typologie de produit. 
</t>
    </r>
    <r>
      <rPr>
        <b/>
        <i/>
        <sz val="11"/>
        <color theme="1"/>
        <rFont val="Calibri"/>
        <family val="2"/>
        <scheme val="minor"/>
      </rPr>
      <t xml:space="preserve">Tous projets : </t>
    </r>
    <r>
      <rPr>
        <i/>
        <sz val="11"/>
        <color theme="1"/>
        <rFont val="Calibri"/>
        <family val="2"/>
        <scheme val="minor"/>
      </rPr>
      <t>Les résultats collectés dans le cadre de cet AAP permettront de capitaliser sur les leviers d'écoconception les plus pertinents par type de produit. De même, l'alimentation de la méthodologie d'affichage environnemental sur la base des résultats de cet AAP sera d'autant plus pertinente qu'elle pourra s'appuyer sur les résultats de chaque référence unique étudiée dans le cadre de l'AAP, évaluée suivant le même cadrage méthogologique (méthodologie PEFCRV2 recommandée, cf. texte de l'AAP). Le remplissage d'une fiche par référence unique de produit est ainsi à privilégier.</t>
    </r>
  </si>
  <si>
    <r>
      <rPr>
        <b/>
        <i/>
        <sz val="10"/>
        <color theme="1"/>
        <rFont val="Calibri"/>
        <family val="2"/>
        <scheme val="minor"/>
      </rPr>
      <t xml:space="preserve">Metteurs en marché : </t>
    </r>
    <r>
      <rPr>
        <i/>
        <sz val="10"/>
        <color theme="1"/>
        <rFont val="Calibri"/>
        <family val="2"/>
        <scheme val="minor"/>
      </rPr>
      <t xml:space="preserve">Préciser la référence produit ou le type de produit : par ex polo en coton, ou maillot de sport ; </t>
    </r>
    <r>
      <rPr>
        <b/>
        <i/>
        <sz val="10"/>
        <color theme="1"/>
        <rFont val="Calibri"/>
        <family val="2"/>
        <scheme val="minor"/>
      </rPr>
      <t xml:space="preserve">Fournisseurs : </t>
    </r>
    <r>
      <rPr>
        <i/>
        <sz val="10"/>
        <color theme="1"/>
        <rFont val="Calibri"/>
        <family val="2"/>
        <scheme val="minor"/>
      </rPr>
      <t>préciser le produit de référence pour le calcul du coût environnemental</t>
    </r>
  </si>
  <si>
    <t>Préciser le produit / procédé à écoconcevoir pour les fournisseurs :</t>
  </si>
  <si>
    <r>
      <t xml:space="preserve">Gains environnementaux attendus grâce au projet en matière d’émissions de GES : </t>
    </r>
    <r>
      <rPr>
        <i/>
        <sz val="10"/>
        <color theme="1"/>
        <rFont val="Calibri"/>
        <family val="2"/>
        <scheme val="minor"/>
      </rPr>
      <t>ex : objectif pour 10 références de T-shirts : -15% d'impact en émissions de GES</t>
    </r>
  </si>
  <si>
    <t>Nombre de références / produits évalués :</t>
  </si>
  <si>
    <t>Diminution visée (% émissions GES) :</t>
  </si>
  <si>
    <r>
      <t xml:space="preserve">Gains environnementaux attendus grâce au projet selon une approche multicritère </t>
    </r>
    <r>
      <rPr>
        <i/>
        <sz val="10"/>
        <color theme="1"/>
        <rFont val="Calibri"/>
        <family val="2"/>
        <scheme val="minor"/>
      </rPr>
      <t>ex :  objectif pour 10 références de T-shirts : -10% d'impact selon une approche multicritère calculée en millipoints suivant la méthodologie PEFCR</t>
    </r>
  </si>
  <si>
    <t>Diminution visée (% approche multicritère) :</t>
  </si>
  <si>
    <t>Evaluation environnementale initiale</t>
  </si>
  <si>
    <t>Application de la méthodologie recommandée PEFCRV2</t>
  </si>
  <si>
    <r>
      <rPr>
        <b/>
        <sz val="9"/>
        <color theme="0" tint="-0.14999847407452621"/>
        <rFont val="Arial"/>
        <family val="2"/>
      </rPr>
      <t>Recommandée : Méthodologie du PEFCRV2</t>
    </r>
    <r>
      <rPr>
        <sz val="9"/>
        <color theme="0" tint="-0.14999847407452621"/>
        <rFont val="Arial"/>
        <family val="2"/>
      </rPr>
      <t xml:space="preserve"> du projet européen PEF Apparel &amp; Footwear (hors revue critique), utilisation des jeux de données Environmental Footprint (EF) 3.1 et des données spécifiques à l’entreprise et sa chaîne de valeur. Pour les metteurs en marché, les évaluations environnementales devront être complétées par l’évaluation des indicateurs microfibres, durabilité et fin de vie selon la méthodologie d’affichage environnemental. Les facteurs de normalisation et de pondération pour le calcul des notes agrégées seront ceux du socle technique d’affichage environnemental français.</t>
    </r>
  </si>
  <si>
    <t>Microfibres</t>
  </si>
  <si>
    <t>Durabilité</t>
  </si>
  <si>
    <t>mPt</t>
  </si>
  <si>
    <r>
      <t xml:space="preserve">PRECISIONS sur le levier retenu et COMMENTAIRES  en cas de transfert d'impact
</t>
    </r>
    <r>
      <rPr>
        <sz val="9"/>
        <rFont val="Calibri"/>
        <family val="2"/>
        <scheme val="minor"/>
      </rPr>
      <t>Si cette fiche porte sur plusieurs références, préciser dans cette colonne l'applicabilité des leviers aux différentes références / différents types de produits</t>
    </r>
  </si>
  <si>
    <r>
      <rPr>
        <b/>
        <sz val="10"/>
        <rFont val="Calibri"/>
        <family val="2"/>
        <scheme val="minor"/>
      </rPr>
      <t>Décrire précisément la piste d'action</t>
    </r>
    <r>
      <rPr>
        <b/>
        <sz val="9"/>
        <rFont val="Calibri"/>
        <family val="2"/>
        <scheme val="minor"/>
      </rPr>
      <t xml:space="preserve">
</t>
    </r>
    <r>
      <rPr>
        <sz val="8"/>
        <rFont val="Calibri"/>
        <family val="2"/>
        <scheme val="minor"/>
      </rPr>
      <t xml:space="preserve">Indiquer les leviers d'écoconception </t>
    </r>
    <r>
      <rPr>
        <u/>
        <sz val="8"/>
        <rFont val="Calibri"/>
        <family val="2"/>
        <scheme val="minor"/>
      </rPr>
      <t>spécifiques</t>
    </r>
    <r>
      <rPr>
        <sz val="8"/>
        <rFont val="Calibri"/>
        <family val="2"/>
        <scheme val="minor"/>
      </rPr>
      <t xml:space="preserve"> retenus, en texte libre, et/ou en s'appuyant sur les items de la liste déroulante. Copier et insérer des lignes au besoin.</t>
    </r>
  </si>
  <si>
    <t>Tests à réaliser en Axe 3 (étude de mise en œuvre)</t>
  </si>
  <si>
    <t xml:space="preserve">N2 - Mise en place d’un système de traçabilité robuste </t>
  </si>
  <si>
    <t>N2 - Relocalisation de procédés en France, ou dans un rayon maximal de 1 000 km</t>
  </si>
  <si>
    <t>- Choix matériaux / produits Haute Performance Environnementale (conso d'énergie, d'eau, …) -</t>
  </si>
  <si>
    <t>- Site HPE (EnR, station épuration, …) -</t>
  </si>
  <si>
    <t>N2 - Procédés d’apprêts écoconçus</t>
  </si>
  <si>
    <t>- Technologie / solution à faible impact (tricotage / découpe) -</t>
  </si>
  <si>
    <t>- Optimisation de l'emballage -</t>
  </si>
  <si>
    <t>- Réduction nombre de transport -</t>
  </si>
  <si>
    <t>- Conception plus robuste -</t>
  </si>
  <si>
    <t>Score agrégé final (produit écoconçu, suivant la méthodologie PEFCR recommandée)</t>
  </si>
  <si>
    <t>Gains environnementaux obtenus en fin de projet pour le produit en matière d’émissions de GES</t>
  </si>
  <si>
    <t>Gains environnementaux obtenus en fin de projet pour le produit selon une approche multicritère : méthodologie PEFCR recommandée</t>
  </si>
  <si>
    <t>Réduction de l'impact environnemental obtenue (score agrégé suivant la méthodologie PEFCR recommandée) (en %)</t>
  </si>
  <si>
    <t>https://ecobalyse.beta.gouv.fr/#/textile/simulator</t>
  </si>
  <si>
    <t xml:space="preserve">Coût environnemental du produit écoconçu </t>
  </si>
  <si>
    <t>Metteurs en marché : Le produit est-il éligible aux critères d'éco-modulation ?</t>
  </si>
  <si>
    <t>Résultats pour l'ensemble de la catégorie de produits</t>
  </si>
  <si>
    <t>Gains environnementaux obtenus en fin de projet selon une approche multicritère :  méthodologie PEFCR</t>
  </si>
  <si>
    <t>Diminution obtenue (en mPt) :</t>
  </si>
  <si>
    <t>Diminution obtenue (% approche multicritère) :</t>
  </si>
  <si>
    <t>AXE 3 - MISE EN ŒUVRE DES LEVIERS D'ECOCONCEPTION</t>
  </si>
  <si>
    <t>Selon l'approche suivie pour la réalisation du plan d'actions :</t>
  </si>
  <si>
    <t>Gains environnementaux attendus grâce au projet selon une approche multicritère ex :  objectif pour 10 références de T-shirts : -10% d'impact selon une approche multicritère calculée en millipoints suivant la méthodologie PEFCR</t>
  </si>
  <si>
    <t>Diminution visée (% approche multicritère PEFCR) :</t>
  </si>
  <si>
    <r>
      <t xml:space="preserve">OU </t>
    </r>
    <r>
      <rPr>
        <i/>
        <sz val="10"/>
        <color theme="1"/>
        <rFont val="Calibri"/>
        <family val="2"/>
        <scheme val="minor"/>
      </rPr>
      <t>ex : objectif pour 10 références de T-shirts : -10% d'impact selon une approche multicritère calculée en point d’impact sur ecobalyse</t>
    </r>
  </si>
  <si>
    <t>MISE EN ŒUVRE REALISEE DURANT LE PROJET</t>
  </si>
  <si>
    <r>
      <t xml:space="preserve">PRECISIONS sur le levier retenu, 
COMMENTAIRES en cas de transfert d'impact et
QUANTIFICATION des gains réalisés
</t>
    </r>
    <r>
      <rPr>
        <sz val="10"/>
        <rFont val="Calibri"/>
        <family val="2"/>
        <scheme val="minor"/>
      </rPr>
      <t xml:space="preserve"> (quantification des flux, ex : économie d'eau, de matière première, d'énergie, d'usage de produits chimiques)</t>
    </r>
    <r>
      <rPr>
        <b/>
        <sz val="11"/>
        <color theme="8" tint="-0.249977111117893"/>
        <rFont val="Calibri"/>
        <family val="2"/>
        <scheme val="minor"/>
      </rPr>
      <t xml:space="preserve">
</t>
    </r>
    <r>
      <rPr>
        <sz val="9"/>
        <rFont val="Calibri"/>
        <family val="2"/>
        <scheme val="minor"/>
      </rPr>
      <t>Si cette fiche porte sur plusieurs références, préciser dans cette colonne l'applicabilité des leviers aux différentes références / différents types de produits</t>
    </r>
  </si>
  <si>
    <r>
      <t xml:space="preserve">Chiffrage du déploiement  pour mise en marché </t>
    </r>
    <r>
      <rPr>
        <sz val="9"/>
        <color theme="8" tint="-0.249977111117893"/>
        <rFont val="Calibri"/>
        <family val="2"/>
        <scheme val="minor"/>
      </rPr>
      <t>(</t>
    </r>
    <r>
      <rPr>
        <i/>
        <sz val="9"/>
        <color theme="8" tint="-0.249977111117893"/>
        <rFont val="Calibri"/>
        <family val="2"/>
        <scheme val="minor"/>
      </rPr>
      <t>tendance en €, ou estimation qualitative : forte baisse - baisse modérée - pas/peu d'impact - hausse modérée - forte hausse)</t>
    </r>
  </si>
  <si>
    <r>
      <rPr>
        <b/>
        <sz val="10"/>
        <rFont val="Calibri"/>
        <family val="2"/>
        <scheme val="minor"/>
      </rPr>
      <t>Décrire précisément la piste d'action</t>
    </r>
    <r>
      <rPr>
        <b/>
        <sz val="9"/>
        <rFont val="Calibri"/>
        <family val="2"/>
        <scheme val="minor"/>
      </rPr>
      <t xml:space="preserve">
</t>
    </r>
    <r>
      <rPr>
        <sz val="8"/>
        <rFont val="Calibri"/>
        <family val="2"/>
        <scheme val="minor"/>
      </rPr>
      <t>Copier la colonne C du tableau rempli pour l'axe 2 (ou l'axe 1, selon la méthodologie suivie pour la réalisation du plan d'actions)</t>
    </r>
  </si>
  <si>
    <t>Mise en œuvre envisagée au démarrage de l'axe 3 ?</t>
  </si>
  <si>
    <t>Réalisation réalisée</t>
  </si>
  <si>
    <t>A tester à long terme</t>
  </si>
  <si>
    <t>Autre : Microfibres</t>
  </si>
  <si>
    <t>Autre : Durabilité</t>
  </si>
  <si>
    <t>Autre : Fin de vie</t>
  </si>
  <si>
    <t>Score agrégé final (produit écoconçu, suivant la méthodologie retenue)</t>
  </si>
  <si>
    <t>Coût environnemental du produit écoconçu qui sera mis en marché</t>
  </si>
  <si>
    <t>Gains environnementaux obtenus en fin de projet selon une approche multicritère ex :  réalisés pour 10 références de T-shirts : -10% d'impact selon une approche multicritère calculée en millipoints suivant la méthodologie PEFCR</t>
  </si>
  <si>
    <r>
      <t xml:space="preserve">OU </t>
    </r>
    <r>
      <rPr>
        <i/>
        <sz val="10"/>
        <color theme="1"/>
        <rFont val="Calibri"/>
        <family val="2"/>
        <scheme val="minor"/>
      </rPr>
      <t>ex : réalisés pour 10 références de T-shirts : -10% d'impact selon une approche multicritère calculée en point d’impact sur ecobalyse</t>
    </r>
  </si>
  <si>
    <t>FICHE DE FIN DE PROJET - PARTIE INSTRUCTEUR ADEME</t>
  </si>
  <si>
    <t>Nom des instructeurs &amp; Service</t>
  </si>
  <si>
    <t>Success story</t>
  </si>
  <si>
    <t>Le projet satisfait le critère…</t>
  </si>
  <si>
    <t>DEMARCHE_EXEMPLAIRE</t>
  </si>
  <si>
    <t>car il remplit tous les sous-critères :</t>
  </si>
  <si>
    <t>Note</t>
  </si>
  <si>
    <t xml:space="preserve">Clarté de la démarche explicitée dans le rapport </t>
  </si>
  <si>
    <t xml:space="preserve">Démarche claire, rapport facilement exploitable (noter 1) :
- Accessible pour tous, pas uniquement technique
- Choix explicités et compréhensibles
- Déroulé des réflexions </t>
  </si>
  <si>
    <t>Ambition du projet</t>
  </si>
  <si>
    <t>N'est pas considéré ambitieux si (noter 0) :
- Scope limité
- Pas de perspectives (par ex pas de déploiement à l'échelle entreprise / gamme de produits)
- Pas d'appropriation des résultats</t>
  </si>
  <si>
    <t>Gestion de projet</t>
  </si>
  <si>
    <t>Rapport présentant des éléments publiables concernant :
- Planning d'étapes détaillé
- Perspectives et évolutions (echelle produit)
Et l'instructeur est satisfait du déroulement et de la gestion du projet
(Noter 1)</t>
  </si>
  <si>
    <t>Multiplication des notes</t>
  </si>
  <si>
    <t>CRITERE_REUSSITE_ENVIRONNEMENTALE</t>
  </si>
  <si>
    <t>car il remplit les 2 sous-critères :</t>
  </si>
  <si>
    <t xml:space="preserve">Type de méthode d'évaluation environnementale </t>
  </si>
  <si>
    <t>Monocritère sans justification : noter 0</t>
  </si>
  <si>
    <t>Monocritère correctement justifié ou Multicritère : noter 1</t>
  </si>
  <si>
    <t>Résultats de l'évaluation comparative de l'empreinte environnementale du projet</t>
  </si>
  <si>
    <t>Pas d'évaluation comparative : noter 0</t>
  </si>
  <si>
    <t>Pas de baisse d'empreinte ou non conclusif : noter 0</t>
  </si>
  <si>
    <t>Il y a une baisse : noter 1</t>
  </si>
  <si>
    <t>Importante baisse : noter 2</t>
  </si>
  <si>
    <t>CRITERE INNOVANT</t>
  </si>
  <si>
    <t>car il remplit l'une des conditions suivantes :</t>
  </si>
  <si>
    <t xml:space="preserve">Innovation technique </t>
  </si>
  <si>
    <t>Introduction de nouvelles méthodes, techniques, procédés, produits ou services qui apportent une amélioration significative par rapport aux solutions existantes dans ce domaine spécifique</t>
  </si>
  <si>
    <t>Innovation organisationnelle</t>
  </si>
  <si>
    <t>Mise en place de nouvelles structures, processus, pratiques ou systèmes au sein d'une organisation dans le but d'améliorer son fonctionnement, sa performance et sa capacité d'adaptation.</t>
  </si>
  <si>
    <t>Repositionnement / Lowtech</t>
  </si>
  <si>
    <t>Requestionnement du besoin et repositionnement de l'entreprise/projet en fonction de l'éxistant, pour proposer une alternative se concentrant sur le développement et l'adoption de solutions simples, peu coûteuses et durables pour répondre à des besoins humains essentiels.</t>
  </si>
  <si>
    <t>Innovation commerciale</t>
  </si>
  <si>
    <t>Introduction de nouvelles idées, stratégies, pratiques ou modèles d'affaires dans le domaine de la commercialisation et de la vente de produits ou services.</t>
  </si>
  <si>
    <t>Somme des notes</t>
  </si>
  <si>
    <t>Commentaires de l'instructeur :</t>
  </si>
  <si>
    <t>Replicabilité</t>
  </si>
  <si>
    <t>Inspiration</t>
  </si>
  <si>
    <t>Autres critères à voir dans le baromètre/etude des bénéfices économiques</t>
  </si>
  <si>
    <t>PROJET PHARE ?</t>
  </si>
  <si>
    <t>Le projet est-il confidentiel ?</t>
  </si>
  <si>
    <t>Pour la communication à l'externe - Ces informations seront publiées sur la librairie ADEME (modèle de fiche REX)</t>
  </si>
  <si>
    <t>Localisation du projet</t>
  </si>
  <si>
    <t>Thème du REX</t>
  </si>
  <si>
    <t>Ecoconception</t>
  </si>
  <si>
    <t>Sous thématique du REX</t>
  </si>
  <si>
    <t>Cible</t>
  </si>
  <si>
    <t>Entreprise</t>
  </si>
  <si>
    <t>Région</t>
  </si>
  <si>
    <t>N° Département</t>
  </si>
  <si>
    <t>Ville</t>
  </si>
  <si>
    <t>Année d'engagement juridique</t>
  </si>
  <si>
    <t>Dispositifs d'aide écoconception de l'année</t>
  </si>
  <si>
    <t>Localisation</t>
  </si>
  <si>
    <t>Auvergne Rhône-Alpes</t>
  </si>
  <si>
    <t>Bourgogne Franche-Comté Rhône-Alpes</t>
  </si>
  <si>
    <t>Bretagne</t>
  </si>
  <si>
    <t>Centre-Val de Loire</t>
  </si>
  <si>
    <t>Corse</t>
  </si>
  <si>
    <t>Grand-Est</t>
  </si>
  <si>
    <t>Guadeloupe</t>
  </si>
  <si>
    <t>Guyane</t>
  </si>
  <si>
    <t>Hauts-de-France</t>
  </si>
  <si>
    <t>Île de Clipperton</t>
  </si>
  <si>
    <t>Ile-de-France</t>
  </si>
  <si>
    <t>La Réunion</t>
  </si>
  <si>
    <t>Martinique</t>
  </si>
  <si>
    <t>Mayotte</t>
  </si>
  <si>
    <t>Normandie</t>
  </si>
  <si>
    <t>Nouvelle Aquitaine</t>
  </si>
  <si>
    <t>Nouvelle-Calédonie</t>
  </si>
  <si>
    <t>Occitanie</t>
  </si>
  <si>
    <t>Pays de la Loire</t>
  </si>
  <si>
    <t>Polynésie française</t>
  </si>
  <si>
    <t>Provence Alpes Côte d'Azur</t>
  </si>
  <si>
    <t>Saint-Barthélemy</t>
  </si>
  <si>
    <t>Saint-Martin</t>
  </si>
  <si>
    <t>Saint-Pierre-et-Miquelon</t>
  </si>
  <si>
    <t>Terres australes et antarctiques françaises</t>
  </si>
  <si>
    <t>Secteur concerné par le produit / procédé / service écoconçu (NAF niveau 2)</t>
  </si>
  <si>
    <t>Agriculture</t>
  </si>
  <si>
    <t>Commerce - Grande distribution</t>
  </si>
  <si>
    <t>Commerce - E-commerce</t>
  </si>
  <si>
    <t>Industrie - Aéronautique</t>
  </si>
  <si>
    <t>Industrie - Agroalimentaire</t>
  </si>
  <si>
    <t>Industrie - Ameublement</t>
  </si>
  <si>
    <t>Industrie - Automobile</t>
  </si>
  <si>
    <t>Industrie - Bois</t>
  </si>
  <si>
    <t>Industrie - Caoutchouc et plastique</t>
  </si>
  <si>
    <t>Industrie - Chimie</t>
  </si>
  <si>
    <t>Industrie - Ciment et matériaux de construction</t>
  </si>
  <si>
    <t>Industrie - Cosmétique</t>
  </si>
  <si>
    <t>Industrie - Cuir</t>
  </si>
  <si>
    <t>Industrie - Equipements électriques</t>
  </si>
  <si>
    <t>Industrie - Ferroviaire</t>
  </si>
  <si>
    <t>Industrie - Impression</t>
  </si>
  <si>
    <t>Industrie - Informatique, électronique et optique</t>
  </si>
  <si>
    <t>Industrie - Machines et Equipements</t>
  </si>
  <si>
    <t>Industrie - Maritime</t>
  </si>
  <si>
    <t>Industrie - Métallurgie</t>
  </si>
  <si>
    <t>Industrie - Papier et Carton</t>
  </si>
  <si>
    <t>Industrie - Pharmaceutique</t>
  </si>
  <si>
    <t>Industrie - Traitement de surface et usinage</t>
  </si>
  <si>
    <t>Industrie - Verre</t>
  </si>
  <si>
    <t>Industrie - Autres industries manufacturières diverses</t>
  </si>
  <si>
    <t>Services - Communication et Evénementiel</t>
  </si>
  <si>
    <t>Services - Numérique</t>
  </si>
  <si>
    <t>Services - Santé et Social</t>
  </si>
  <si>
    <t>Services - Arts, spectacles et activités récréatives</t>
  </si>
  <si>
    <t>Services - Hôtellerie et Restauration</t>
  </si>
  <si>
    <t>Services - Finance, Banques et Assurances</t>
  </si>
  <si>
    <t>Services - Immobilier</t>
  </si>
  <si>
    <t>Services - Ingénierie, Conseil, Recherche scientifique</t>
  </si>
  <si>
    <t>Services - Enseignement, Education</t>
  </si>
  <si>
    <t>Services - Autres services</t>
  </si>
  <si>
    <t>Transport et Logistique</t>
  </si>
  <si>
    <t>Autre secteur</t>
  </si>
  <si>
    <t>Association</t>
  </si>
  <si>
    <t>Collectivité</t>
  </si>
  <si>
    <t>Autre</t>
  </si>
  <si>
    <t>TPE</t>
  </si>
  <si>
    <t>PE</t>
  </si>
  <si>
    <t>ME</t>
  </si>
  <si>
    <t>ETI</t>
  </si>
  <si>
    <t>GE</t>
  </si>
  <si>
    <t>Indicateur d’impact</t>
  </si>
  <si>
    <t>Emissions de particules</t>
  </si>
  <si>
    <t>Radiations ionisantes</t>
  </si>
  <si>
    <t xml:space="preserve">Acidification </t>
  </si>
  <si>
    <t>Eutrophisation des eaux douces</t>
  </si>
  <si>
    <t>Occupation des sols</t>
  </si>
  <si>
    <t>Epuisement des ressources énergétique</t>
  </si>
  <si>
    <t>Epuisement des ressources minérales</t>
  </si>
  <si>
    <t>Toxicité humaine cancérigène</t>
  </si>
  <si>
    <t>Toxicité humaine non cancérigène</t>
  </si>
  <si>
    <t>Ecotoxicité des eaux douces</t>
  </si>
  <si>
    <t>Levier 
(Niveau 1 de la roue de Brezet)</t>
  </si>
  <si>
    <t>Piste d'action 
(Niveau 2 de la roue de Brezet)</t>
  </si>
  <si>
    <t>Leviers premiers pas</t>
  </si>
  <si>
    <t>Leviers à approfondir</t>
  </si>
  <si>
    <t>Liste - tous leviers</t>
  </si>
  <si>
    <t>0 - Evolution de concept</t>
  </si>
  <si>
    <t>Low tech</t>
  </si>
  <si>
    <r>
      <t xml:space="preserve">N2 - Respect du cahier des charges de labels environnementaux reconnus </t>
    </r>
    <r>
      <rPr>
        <b/>
        <sz val="11"/>
        <rFont val="Calibri"/>
        <family val="2"/>
        <scheme val="minor"/>
      </rPr>
      <t>(préciser les labels retenus)</t>
    </r>
  </si>
  <si>
    <t>Biomimétisme</t>
  </si>
  <si>
    <t>Economie de la Fonctionnalité et de la Coopération</t>
  </si>
  <si>
    <t>Innovation de rupture (technique, commerciale, organisationnelle)</t>
  </si>
  <si>
    <t xml:space="preserve">Respect du cahier des charges de labels environnementaux reconnus </t>
  </si>
  <si>
    <t>Traçabilité fournisseurs</t>
  </si>
  <si>
    <t xml:space="preserve">Mise en place d’un système de traçabilité robuste </t>
  </si>
  <si>
    <t>Relocalisation de procédés en France, dans un rayon maximal de 1 000 km s'il n'est pas possible d'assurer leur traçabilité</t>
  </si>
  <si>
    <t>Matériaux locaux</t>
  </si>
  <si>
    <t>Fournisseurs de matière première dans un rayon maximal de 1 500 km</t>
  </si>
  <si>
    <t>N2 - Fournisseurs de matière première dans un rayon maximal de 1 500 km</t>
  </si>
  <si>
    <t>Matériaux recyclés</t>
  </si>
  <si>
    <t xml:space="preserve">Augmentation  de la part de matériaux recyclés </t>
  </si>
  <si>
    <t xml:space="preserve">N2 - Augmentation  de la part de matériaux recyclés </t>
  </si>
  <si>
    <t>Matériaux recyclables</t>
  </si>
  <si>
    <t>Monofibre (pas de mélange de fibres)</t>
  </si>
  <si>
    <t>Amélioration de la recyclabilité des produits en fin de vie dès la conception</t>
  </si>
  <si>
    <t>Diminution du taux d’élasthanne à moins de 5%</t>
  </si>
  <si>
    <t>N2 - Amélioration de la recyclabilité des produits en fin de vie dès la conception</t>
  </si>
  <si>
    <t>Limitation des points durs</t>
  </si>
  <si>
    <t>N2 - Diminution du taux d’élasthanne à moins de 5%</t>
  </si>
  <si>
    <t>N2 - Limitation des points durs</t>
  </si>
  <si>
    <t>Matériaux biosourcés</t>
  </si>
  <si>
    <t>Matériaux alternatifs</t>
  </si>
  <si>
    <t>- Matériaux biosourcés -</t>
  </si>
  <si>
    <t>N2 - Matériaux alternatifs</t>
  </si>
  <si>
    <t>Matériaux / solution moins toxiques</t>
  </si>
  <si>
    <t>Changement de matière (préciser la matière de départ, et la matière choisie)</t>
  </si>
  <si>
    <t>Utilisation de matières labellisées</t>
  </si>
  <si>
    <r>
      <t xml:space="preserve">N1 - Changement de matière </t>
    </r>
    <r>
      <rPr>
        <b/>
        <sz val="11"/>
        <color theme="1"/>
        <rFont val="Calibri"/>
        <family val="2"/>
        <scheme val="minor"/>
      </rPr>
      <t>(préciser la matière de départ, et la matière choisie)</t>
    </r>
  </si>
  <si>
    <t>N2 - Utilisation de matières labellisées robustes et reconnues (préciser le label)</t>
  </si>
  <si>
    <t>Choix matériaux / produits Haute Performance Environnementale (conso d'énergie, d'eau, …)</t>
  </si>
  <si>
    <t>Utilisation de matières textiles dont les besoins en traitement sont réduits</t>
  </si>
  <si>
    <t>N2 - Utilisation de matières textiles dont les besoins en traitement sont réduits</t>
  </si>
  <si>
    <t>Allègement</t>
  </si>
  <si>
    <t>Réduction nombre de pièces / matériaux</t>
  </si>
  <si>
    <t>Réduction du nombre de matières, monomatières à privilégier</t>
  </si>
  <si>
    <t>N2 - Réduction du nombre de matières, monomatières à privilégier</t>
  </si>
  <si>
    <t>Géométrie / miniaturisation / standardisation</t>
  </si>
  <si>
    <t>Réduction des pertes de matières</t>
  </si>
  <si>
    <t>Outils de conception permettant de limiter les pertes et la surconsommation de matières premières</t>
  </si>
  <si>
    <t>N2 - Réduction des pertes de matières</t>
  </si>
  <si>
    <t>N2 - Outils de conception permettant de limiter les pertes et la surconsommation de matières premières</t>
  </si>
  <si>
    <t>Valorisation / réduction chutes de production</t>
  </si>
  <si>
    <t>Réduction des chutes de production et des invendus</t>
  </si>
  <si>
    <t>N2 - Réduction des chutes de production et des invendus</t>
  </si>
  <si>
    <t>Réduction consommation</t>
  </si>
  <si>
    <t>Outils de production à la demande</t>
  </si>
  <si>
    <t>Technologies d’approvisionnement pour minimiser les excès de stocks et réduire la génération de déchets</t>
  </si>
  <si>
    <t>N2 - Outils de production à la demande</t>
  </si>
  <si>
    <t>N2 - Technologies d’approvisionnement pour minimiser les excès de stocks et réduire la génération de déchets</t>
  </si>
  <si>
    <t>- Allègement -</t>
  </si>
  <si>
    <t>Site HPE (EnR, station épuration, …)</t>
  </si>
  <si>
    <t>Procédés de réduction de rejets et compatibilité avec le milieu récepteur (pour la teinture)</t>
  </si>
  <si>
    <t>Procédés permettant de réduire la tension sur les ressources en eau</t>
  </si>
  <si>
    <t>N2 - Procédés de réduction de rejets et compatibilité avec le milieu récepteur (pour la teinture)</t>
  </si>
  <si>
    <t>N2 - Procédés permettant de réduire la tension sur les ressources en eau</t>
  </si>
  <si>
    <t>Technologie / solution à faible impact</t>
  </si>
  <si>
    <t>Pays de teinture avec mix électrique moins carboné (préciser le pays d'origine et le pays choisi)</t>
  </si>
  <si>
    <t>Technologie de teinture plus efficiente en consommation d’énergie et eau</t>
  </si>
  <si>
    <t>- Technologie / solution à faible impact -</t>
  </si>
  <si>
    <t>Teintures naturelles ou substances moins nocives pour l’environnement et durables dans le temps</t>
  </si>
  <si>
    <r>
      <t>N1 - Pays de teinture avec mix électrique moins carboné</t>
    </r>
    <r>
      <rPr>
        <b/>
        <sz val="11"/>
        <color theme="1"/>
        <rFont val="Calibri"/>
        <family val="2"/>
        <scheme val="minor"/>
      </rPr>
      <t xml:space="preserve"> (préciser le pays d'origine et le pays choisi)</t>
    </r>
  </si>
  <si>
    <t>Optimisation des rapports de bain</t>
  </si>
  <si>
    <t>N2 - Technologie de teinture plus efficiente en consommation d’énergie et eau</t>
  </si>
  <si>
    <t>Vaporisation des traitements en remplacement des bains de teinture</t>
  </si>
  <si>
    <t>N2 - Teintures naturelles ou substances moins nocives pour l’environnement et durables dans le temps</t>
  </si>
  <si>
    <t>Teinture dans la masse des fibres artificielles</t>
  </si>
  <si>
    <t>N2 - Optimisation des rapports de bain</t>
  </si>
  <si>
    <t>Teinture sur fil sans eau</t>
  </si>
  <si>
    <t>N2 - Vaporisation des traitements en remplacement des bains de teinture</t>
  </si>
  <si>
    <t>Nouvelles technologies de délavage, préciser</t>
  </si>
  <si>
    <t>N2 - Teinture dans la masse des fibres artificielles</t>
  </si>
  <si>
    <t>Procédés à sec en remplacement des procédés consommant de l’eau</t>
  </si>
  <si>
    <t>N2 - Teinture sur fil sans eau</t>
  </si>
  <si>
    <t>Tricotage intégral ou sans couture (seamless)</t>
  </si>
  <si>
    <t>N2 - Nouvelles technologies de délavage, préciser</t>
  </si>
  <si>
    <t>Fibres courtes / open end</t>
  </si>
  <si>
    <t>N2 - Procédés à sec en remplacement des procédés consommant de l’eau</t>
  </si>
  <si>
    <t>Découpe laser</t>
  </si>
  <si>
    <t>N2 - Tricotage intégral ou sans couture (seamless)</t>
  </si>
  <si>
    <t>Procédés d’apprêts écoconçus</t>
  </si>
  <si>
    <t>N2 - Découpe laser</t>
  </si>
  <si>
    <t>Réduction étapes de fabrication</t>
  </si>
  <si>
    <t>Suppression du délavage par sablage à toutes les étapes de transformation</t>
  </si>
  <si>
    <t>Suppression du délissage</t>
  </si>
  <si>
    <t>Suppression de la teinture</t>
  </si>
  <si>
    <t>Réduction de la quantité de produits chimiques</t>
  </si>
  <si>
    <t>Réduction  du nombre de lavages</t>
  </si>
  <si>
    <t>Optimisation, voire suppression d’étapes et procédés de fabrication non-fonctionnels, ou non-nécessaires, ou réduisant la durabilité des produits : préciser les étapes / procédés</t>
  </si>
  <si>
    <t>N2 -Diminution des points durs</t>
  </si>
  <si>
    <t>N2 - Réduction de la quantité de produits chimiques</t>
  </si>
  <si>
    <t>N2 - Réduction  du nombre de lavages</t>
  </si>
  <si>
    <t>N2 - Optimisation, voire suppression d’étapes et procédés de fabrication non-fonctionnels, ou non-nécessaires, ou réduisant la durabilité des produits : préciser les étapes / procédés</t>
  </si>
  <si>
    <t>Réduction / suppression de l'emballage (masse / volume)</t>
  </si>
  <si>
    <t>- Réduction / suppression de l'emballage (masse / volume) -</t>
  </si>
  <si>
    <t>Choix matière emballage</t>
  </si>
  <si>
    <t>Augmentation de la durée de commercialisation</t>
  </si>
  <si>
    <r>
      <t xml:space="preserve">N1 - Réduction de la largeur de gamme </t>
    </r>
    <r>
      <rPr>
        <b/>
        <sz val="11"/>
        <color theme="1"/>
        <rFont val="Calibri"/>
        <family val="2"/>
        <scheme val="minor"/>
      </rPr>
      <t>(préciser le nombre de références pour cette catégorie de produits, et le nombre de références total de la marque, avant et après écoconception)</t>
    </r>
  </si>
  <si>
    <t>Emballage réutilisable</t>
  </si>
  <si>
    <t>Réduction de la largeur de gamme (préciser le nombre de références pour cette catégorie de produits, et le nombre de références total de la marque, avant et après écoconception)</t>
  </si>
  <si>
    <t>- Choix matière emballage -</t>
  </si>
  <si>
    <t>- Emballage réutilisable -</t>
  </si>
  <si>
    <t>Réduction nombre de transport</t>
  </si>
  <si>
    <t>Transport à faible impact</t>
  </si>
  <si>
    <t>Optimiser masse / volume des transports</t>
  </si>
  <si>
    <t>Prévisions de la demande en temps réel à l’aide d’analyses de données des ventes</t>
  </si>
  <si>
    <t>N2 - Prévisions de la demande en temps réel à l’aide d’analyses de données des ventes</t>
  </si>
  <si>
    <t>Informer pour améliorer comportement</t>
  </si>
  <si>
    <t>Réduction consommation à l'usage</t>
  </si>
  <si>
    <t>Multifonctionnalité</t>
  </si>
  <si>
    <t>Faciliter / réduire nettoyage</t>
  </si>
  <si>
    <t>Faciliter la maintenance</t>
  </si>
  <si>
    <t>Faciliter la réparation</t>
  </si>
  <si>
    <t>Proposition du service de réparation (préciser le rapport entre le coût du service de réparation et le prix de vente en %)</t>
  </si>
  <si>
    <t>Conception facilitant la réparabilité</t>
  </si>
  <si>
    <r>
      <t xml:space="preserve">N1 - Proposition d'un service de réparation </t>
    </r>
    <r>
      <rPr>
        <b/>
        <sz val="11"/>
        <color theme="1"/>
        <rFont val="Calibri"/>
        <family val="2"/>
        <scheme val="minor"/>
      </rPr>
      <t>(préciser le rapport entre le coût du service de réparation et le prix de vente en %)</t>
    </r>
  </si>
  <si>
    <t>Soutien à la réparation</t>
  </si>
  <si>
    <t>N2 - Conception facilitant la réparabilité</t>
  </si>
  <si>
    <t>N2 - Business models facilitant l’allongement de la durée de vie des produits (ex : réparabilité, seconde vie, à préciser)</t>
  </si>
  <si>
    <t>Limiter impact des consommables</t>
  </si>
  <si>
    <t>N2 - Augmentation de la durabilité physique, résistance à l’abrasion</t>
  </si>
  <si>
    <t>Modularité</t>
  </si>
  <si>
    <t>Obsolescence (design, fonction, logiciel)</t>
  </si>
  <si>
    <t>Conception plus robuste</t>
  </si>
  <si>
    <t>Augmentation de la durabilité physique, résistance à l’abrasion</t>
  </si>
  <si>
    <t>Réutilisation</t>
  </si>
  <si>
    <t>Recyclage (valorisation matière)</t>
  </si>
  <si>
    <t>N2 -  Suppression de l'étape de délissage</t>
  </si>
  <si>
    <t>Valorisation organique</t>
  </si>
  <si>
    <t>Réduction temps désassemblage / séparabilité</t>
  </si>
  <si>
    <t>Faciliter la collecte</t>
  </si>
  <si>
    <t>Faisabilité technologique</t>
  </si>
  <si>
    <t>0 = Nouveau développement ou incertitude sur la disponibilité de la solution</t>
  </si>
  <si>
    <t>1 = Adaptation d'une solution au contexte</t>
  </si>
  <si>
    <t>2 = Solution existante mais faisabilité à tester</t>
  </si>
  <si>
    <t>3 = Solution sur étagère et directement applicable</t>
  </si>
  <si>
    <t>01.1 - Cultures non permanentes</t>
  </si>
  <si>
    <t>01.2 - Cultures permanentes</t>
  </si>
  <si>
    <t>01.3 - Plants : plants de pépinière, bulbes, tubercules et rhizomes, boutures et greffons ; blanc de champignon</t>
  </si>
  <si>
    <t>01.4 - Produits de l'élevage</t>
  </si>
  <si>
    <t>01.6 - Services annexes à l'agriculture et à l'élevage (à l'exclusion des services vétérinaires)</t>
  </si>
  <si>
    <t>01.7 - Chasse, piégeage et services annexes</t>
  </si>
  <si>
    <t>02.1 - Arbres forestiers et services des pépinières</t>
  </si>
  <si>
    <t>02.2 - Bois brut</t>
  </si>
  <si>
    <t>02.3 - Autres produits forestiers</t>
  </si>
  <si>
    <t>02.4 - Services de soutien à l'exploitation forestière</t>
  </si>
  <si>
    <t>03.0 - Produits de la pêche et de l'aquaculture ; services de soutien à la pêche</t>
  </si>
  <si>
    <t>05.1 - Houille</t>
  </si>
  <si>
    <t>05.2 - Lignite</t>
  </si>
  <si>
    <t>06.1 - Pétrole brut</t>
  </si>
  <si>
    <t>06.2 - Gaz naturel, liquéfié ou gazeux</t>
  </si>
  <si>
    <t>07.1 - Minerais de fer</t>
  </si>
  <si>
    <t>07.2 - Minerais de métaux non ferreux</t>
  </si>
  <si>
    <t>08.1 - Pierres, sables et argiles</t>
  </si>
  <si>
    <t>08.9 - Produits des industries extractives n.c.a.</t>
  </si>
  <si>
    <t>09.1 - Services de soutien à l'extraction d'hydrocarbures</t>
  </si>
  <si>
    <t>09.9 - Services de soutien aux autres industries extractives</t>
  </si>
  <si>
    <t>10.1 - Viande et produits à base de viande</t>
  </si>
  <si>
    <t>10.2 - Préparations et conserves à base de poisson et de produits de la pêche</t>
  </si>
  <si>
    <t>10.3 - Produits à base de fruits et légumes</t>
  </si>
  <si>
    <t>10.4 - Huiles et graisses végétales et animales</t>
  </si>
  <si>
    <t>10.5 - Produits laitiers</t>
  </si>
  <si>
    <t>10.6 - Produits du travail des grains et produits amylacés</t>
  </si>
  <si>
    <t>10.7 - Produits de boulangerie-pâtisserie et pâtes alimentaires</t>
  </si>
  <si>
    <t>10.8 - Autres produits alimentaires</t>
  </si>
  <si>
    <t>10.9 - Aliments pour animaux</t>
  </si>
  <si>
    <t>11.0 - Boissons</t>
  </si>
  <si>
    <t>12.0 - Produits à base de tabac</t>
  </si>
  <si>
    <t>13.1 - Fils et filés</t>
  </si>
  <si>
    <t>13.2 - Tissus</t>
  </si>
  <si>
    <t>13.3 - Ennoblissement textile</t>
  </si>
  <si>
    <t>13.9 - Autres textiles</t>
  </si>
  <si>
    <t>14.2 - Articles en fourrure</t>
  </si>
  <si>
    <t>14.3 - Articles à mailles</t>
  </si>
  <si>
    <t>15.1 - Cuirs et peaux tannés et apprêtés ; articles de voyage et de maroquinerie, articles de sellerie et de bourrellerie ; peaux apprêtées et teintées</t>
  </si>
  <si>
    <t>15.2 - Chaussures</t>
  </si>
  <si>
    <t>16.1 - Bois, sciés et rabotés</t>
  </si>
  <si>
    <t>16.2 - Articles en bois, liège, vannerie et sparterie</t>
  </si>
  <si>
    <t>17.1 - Pâte à papier, papier et carton</t>
  </si>
  <si>
    <t>17.2 - Articles en papier ou en carton</t>
  </si>
  <si>
    <t>18.1 - Travaux d'impression et services connexes</t>
  </si>
  <si>
    <t>18.2 - Reproduction d'enregistrements</t>
  </si>
  <si>
    <t>19.1 - Produits de la cokéfaction</t>
  </si>
  <si>
    <t>19.2 - Produits du raffinage du pétrole</t>
  </si>
  <si>
    <t>20.1 - Produits chimiques de base, engrais et produits azotés, matières plastiques de base et caoutchouc synthétique</t>
  </si>
  <si>
    <t>20.2 - Pesticides et autres produits agrochimiques</t>
  </si>
  <si>
    <t>20.3 - Peintures, vernis et revêtements similaires, encres d'imprimerie et mastics</t>
  </si>
  <si>
    <t>20.4 - Savons, produits d'entretien et parfums</t>
  </si>
  <si>
    <t>20.5 - Autres produits chimiques</t>
  </si>
  <si>
    <t>20.6 - Fibres artificielles ou synthétiques</t>
  </si>
  <si>
    <t>21.1 - Produits pharmaceutiques de base</t>
  </si>
  <si>
    <t>21.2 - Préparations pharmaceutiques</t>
  </si>
  <si>
    <t>22.1 - Produits en caoutchouc</t>
  </si>
  <si>
    <t>22.2 - Produits en plastique</t>
  </si>
  <si>
    <t>23.1 - Verre et articles en verre</t>
  </si>
  <si>
    <t>23.2 - Produits réfractaires</t>
  </si>
  <si>
    <t>23.3 - Matériaux de construction en terre cuite</t>
  </si>
  <si>
    <t>23.4 - Autres produits en porcelaine et céramique</t>
  </si>
  <si>
    <t>23.5 - Ciment, chaux et plâtre</t>
  </si>
  <si>
    <t>23.6 - Ouvrages en béton, en ciment ou en plâtre</t>
  </si>
  <si>
    <t>23.7 - Pierre taillée, façonnée et finie</t>
  </si>
  <si>
    <t>23.9 - Autres produits minéraux non métalliques</t>
  </si>
  <si>
    <t>24.1 - Produits sidérurgiques de base et ferroalliages</t>
  </si>
  <si>
    <t>24.2 - Tubes, tuyaux, profilés creux et accessoires correspondants en acier</t>
  </si>
  <si>
    <t>24.3 - Autres produits de première transformation de l'acier</t>
  </si>
  <si>
    <t>24.4 - Métaux précieux et autres métaux non ferreux communs</t>
  </si>
  <si>
    <t>24.5 - Travaux de fonderie</t>
  </si>
  <si>
    <t>25.1 - Éléments en métal pour la construction</t>
  </si>
  <si>
    <t>25.2 - Réservoirs, citernes et conteneurs métalliques</t>
  </si>
  <si>
    <t>25.3 - Générateurs de vapeur, à l'exclusion des chaudières pour chauffage central</t>
  </si>
  <si>
    <t>25.4 - Armes et munitions</t>
  </si>
  <si>
    <t>25.5 - Produits de la forge, de l'emboutissage, de l'estampage et du profilage ; produits de la métallurgie des poudres</t>
  </si>
  <si>
    <t>25.6 - Traitement et revêtement des métaux ; usinage</t>
  </si>
  <si>
    <t>25.7 - Coutellerie, outillage et quincaillerie</t>
  </si>
  <si>
    <t>25.9 - Autres ouvrages en métaux</t>
  </si>
  <si>
    <t>26.1 - Composants et cartes électroniques</t>
  </si>
  <si>
    <t>26.2 - Ordinateurs et équipements périphériques</t>
  </si>
  <si>
    <t>26.3 - Équipements de communication</t>
  </si>
  <si>
    <t>26.4 - Produits électroniques grand public</t>
  </si>
  <si>
    <t>26.5 - Instruments et appareils de mesure, d'essai et de navigation ; articles d'horlogerie</t>
  </si>
  <si>
    <t>26.6 - Équipements d'irradiation médicale, électromédicaux et électrothérapeutiques</t>
  </si>
  <si>
    <t>26.7 - Matériel optique et photographique</t>
  </si>
  <si>
    <t>26.8 - Supports magnétiques et optiques</t>
  </si>
  <si>
    <t>27.1 - Moteurs, génératrices et transformateurs électriques et matériel de distribution et de commande électrique</t>
  </si>
  <si>
    <t>27.2 - Piles et accumulateurs électriques</t>
  </si>
  <si>
    <t>27.3 - Fils, câbles et matériel d'installation électrique</t>
  </si>
  <si>
    <t>27.4 - Appareils d'éclairage électrique</t>
  </si>
  <si>
    <t>27.5 - Appareils ménagers</t>
  </si>
  <si>
    <t>27.9 - Autres matériels électriques</t>
  </si>
  <si>
    <t>28.1 - Machines d'usage général</t>
  </si>
  <si>
    <t>28.2 - Autres machines d'usage général</t>
  </si>
  <si>
    <t>28.3 - Machines agricoles et forestières</t>
  </si>
  <si>
    <t>28.4 - Machines de formage des métaux et machines-outils</t>
  </si>
  <si>
    <t>28.9 - Autres machines d'usage spécifique</t>
  </si>
  <si>
    <t>29.1 - Véhicules automobiles</t>
  </si>
  <si>
    <t>29.2 - Carrosseries automobiles ; remorques et semi-remorques</t>
  </si>
  <si>
    <t>29.3 - Équipements automobiles</t>
  </si>
  <si>
    <t>30.1 - Navires et bateaux</t>
  </si>
  <si>
    <t>30.2 - Locomotives et autre matériel ferroviaire roulant</t>
  </si>
  <si>
    <t>30.3 - Aéronefs et engins spatiaux</t>
  </si>
  <si>
    <t>30.4 - Véhicules militaires de combat</t>
  </si>
  <si>
    <t>30.9 - Matériels de transport n.c.a.</t>
  </si>
  <si>
    <t>31.0 - Meubles</t>
  </si>
  <si>
    <t>32.1 - Articles de joaillerie et bijouterie et articles similaires</t>
  </si>
  <si>
    <t>32.2 - Instruments de musique</t>
  </si>
  <si>
    <t>32.3 - Articles de sport</t>
  </si>
  <si>
    <t>32.4 - Jeux et jouets</t>
  </si>
  <si>
    <t>32.5 - Instruments et fournitures à usage médical et dentaire</t>
  </si>
  <si>
    <t>32.9 - Produits manufacturés n.c.a.</t>
  </si>
  <si>
    <t>33.1 - Réparation d'ouvrages en métaux, de machines et d'équipements</t>
  </si>
  <si>
    <t>33.2 - Installation de machines et d'équipements industriels</t>
  </si>
  <si>
    <t>35.1 - Électricité, transport et distribution d'électricité</t>
  </si>
  <si>
    <t>35.2 - Gaz manufacturé ; distribution de combustibles gazeux par conduites</t>
  </si>
  <si>
    <t>35.3 - Production et distribution de vapeur et d'air conditionné</t>
  </si>
  <si>
    <t>36.0 - Eau naturelle ; traitement et distribution d'eau</t>
  </si>
  <si>
    <t>37.0 - Collecte et traitement des eaux usées ; boues d'épuration</t>
  </si>
  <si>
    <t>38.1 - Déchets ; collecte des déchets</t>
  </si>
  <si>
    <t>38.2 - Traitement et élimination des déchets</t>
  </si>
  <si>
    <t>38.3 - Récupération de matériaux ; matières premières secondaires</t>
  </si>
  <si>
    <t>39.0 - Dépollution et autres services de gestion des déchets</t>
  </si>
  <si>
    <t>41.0 - Bâtiments et travaux de construction de bâtiments</t>
  </si>
  <si>
    <t>42.1 - Routes et voies ferrées ; travaux de construction relatifs aux routes et voies ferrées</t>
  </si>
  <si>
    <t>42.2 - Ouvrages et travaux de construction relatifs aux réseaux</t>
  </si>
  <si>
    <t>42.9 - Ouvrages et travaux de construction relatifs à d'autres projets de génie civil</t>
  </si>
  <si>
    <t>43.1 - Travaux de démolition et de préparation de sites</t>
  </si>
  <si>
    <t>43.2 - Travaux d'installation électrique, plomberie et autres travaux d'installation</t>
  </si>
  <si>
    <t>43.3 - Travaux de finition</t>
  </si>
  <si>
    <t>43.9 - Autres travaux de construction spécialisés</t>
  </si>
  <si>
    <t>45.1 - Commerce de véhicules automobiles</t>
  </si>
  <si>
    <t>45.2 - Entretien et réparation de véhicules automobiles</t>
  </si>
  <si>
    <t>45.3 - Commerce d'équipements automobiles</t>
  </si>
  <si>
    <t>45.4 - Commerce et réparation de motocycles</t>
  </si>
  <si>
    <t>46.1 - Services d'intermédiaire du commerce de gros</t>
  </si>
  <si>
    <t>46.2 - Commerce de gros de produits agricoles bruts et d'animaux vivants</t>
  </si>
  <si>
    <t>46.3 - Commerce de gros de produits alimentaires, boissons et de tabac</t>
  </si>
  <si>
    <t>46.4 - Commerce de gros d'articles ménagers</t>
  </si>
  <si>
    <t>46.5 - Commerce de gros d'équipements d'information et de communication</t>
  </si>
  <si>
    <t>46.6 - Commerce de gros d'autres machines, équipements et matériels</t>
  </si>
  <si>
    <t>46.7 - Autres commerces de gros spécialisés</t>
  </si>
  <si>
    <t>46.9 - Commerce de gros non spécialisé</t>
  </si>
  <si>
    <t>47.0 - Commerce de détail, à l'exclusion des automobiles et des motocycles</t>
  </si>
  <si>
    <t>49.1 - Transport ferroviaire interurbain de voyageurs</t>
  </si>
  <si>
    <t>49.2 - Transport ferroviaire de fret</t>
  </si>
  <si>
    <t>49.3 - Autres transports terrestres de voyageurs</t>
  </si>
  <si>
    <t>49.4 - Transport routier de fret et services de déménagement</t>
  </si>
  <si>
    <t>49.5 - Transport par conduites</t>
  </si>
  <si>
    <t>50.1 - Transport maritime et côtier de passagers</t>
  </si>
  <si>
    <t>50.2 - Transport maritime et côtier de fret</t>
  </si>
  <si>
    <t>50.3 - Transport fluvial de passagers</t>
  </si>
  <si>
    <t>50.4 - Transport fluvial de fret</t>
  </si>
  <si>
    <t>51.1 - Transport aérien de passagers</t>
  </si>
  <si>
    <t>51.2 - Transport aérien de fret et transport spatial</t>
  </si>
  <si>
    <t>52.1 - Entreposage et stockage</t>
  </si>
  <si>
    <t>52.2 - Services auxiliaires des transports</t>
  </si>
  <si>
    <t>53.1 - Services de poste dans le cadre d'une obligation de service universel</t>
  </si>
  <si>
    <t>53.2 - Autres services de poste et de courrier</t>
  </si>
  <si>
    <t>55.1 - Hôtellerie et hébergement similaire</t>
  </si>
  <si>
    <t>55.2 - Hébergement touristique et autres services d'hébergement de courte durée</t>
  </si>
  <si>
    <t>55.3 - Services des terrains de camping et parcs pour caravanes et véhicules de loisirs</t>
  </si>
  <si>
    <t>55.9 - Autres services d'hébergement</t>
  </si>
  <si>
    <t>56.1 - Restauration et restauration mobile</t>
  </si>
  <si>
    <t>56.2 - Services de traiteurs et autres services de restauration</t>
  </si>
  <si>
    <t>56.3 - Services de débits de boissons</t>
  </si>
  <si>
    <t>58.1 - Édition de livres et périodiques et autres activités d'édition</t>
  </si>
  <si>
    <t>58.2 - Édition de logiciels</t>
  </si>
  <si>
    <t>59.1 - Services cinématographiques, vidéo et de télévision</t>
  </si>
  <si>
    <t>59.2 - Enregistrement sonore et édition musicale</t>
  </si>
  <si>
    <t>60.1 - Radiodiffusion</t>
  </si>
  <si>
    <t>60.2 - Programmation de télévision et télédiffusion ; originaux d'émissions de télévision</t>
  </si>
  <si>
    <t>61.1 - Services de télécommunications filaires</t>
  </si>
  <si>
    <t>61.2 - Services de télécommunications sans fil</t>
  </si>
  <si>
    <t>61.3 - Services de télécommunications par satellite</t>
  </si>
  <si>
    <t>61.9 - Autres services de télécommunications</t>
  </si>
  <si>
    <t>62.0 - Programmation, conseil et autres activités informatiques</t>
  </si>
  <si>
    <t>63.1 - Traitement de données, hébergement et activités connexes ; portails internet</t>
  </si>
  <si>
    <t>63.9 - Autres services d'information</t>
  </si>
  <si>
    <t>64.1 - Services d'intermédiation monétaire</t>
  </si>
  <si>
    <t>64.2 - Services des sociétés holding</t>
  </si>
  <si>
    <t>64.3 - Services des fonds de placement et entités financières similaires</t>
  </si>
  <si>
    <t>64.9 - Autres services financiers, hors assurances et caisses de retraite</t>
  </si>
  <si>
    <t>65.1 - Services d'assurance</t>
  </si>
  <si>
    <t>65.2 - Réassurance</t>
  </si>
  <si>
    <t>65.3 - Caisses de retraite</t>
  </si>
  <si>
    <t>66.1 - Services auxiliaires aux services financiers, hors assurances et caisses de retraite</t>
  </si>
  <si>
    <t>66.2 - Services auxiliaires des assurances et caisses de retraite</t>
  </si>
  <si>
    <t>66.3 - Services de gestion de fonds</t>
  </si>
  <si>
    <t>68.1 - Transactions sur biens immobiliers propres</t>
  </si>
  <si>
    <t>68.2 - Services de location et exploitation de biens immobiliers propres ou loués</t>
  </si>
  <si>
    <t>68.3 - Services immobiliers pour compte de tiers</t>
  </si>
  <si>
    <t>69.1 - Services juridiques</t>
  </si>
  <si>
    <t>69.2 - Services comptables, de tenue de livres de comptes et d'audits ; services de conseil fiscal</t>
  </si>
  <si>
    <t>70.1 - Services des sièges sociaux</t>
  </si>
  <si>
    <t>70.2 - Services de conseil en gestion</t>
  </si>
  <si>
    <t>71.1 - Services d'architecture et d'ingénierie et services de conseil technique connexes</t>
  </si>
  <si>
    <t>71.2 - Services de contrôle et analyses techniques</t>
  </si>
  <si>
    <t>72.0 - Recherche et développement expérimental interdisciplinaires</t>
  </si>
  <si>
    <t>72.1 - Recherche et développement en sciences physiques et naturelles</t>
  </si>
  <si>
    <t>72.2 - Recherche et développement en sciences humaines et sociales</t>
  </si>
  <si>
    <t>73.1 - Publicité</t>
  </si>
  <si>
    <t>73.2 - Services d'études de marché et de sondages</t>
  </si>
  <si>
    <t>74.1 - Services de design spécialisés</t>
  </si>
  <si>
    <t>74.2 - Services photographiques</t>
  </si>
  <si>
    <t>74.3 - Services de traduction et interprétation</t>
  </si>
  <si>
    <t>74.9 - Autres services spécialisés, scientifiques et techniques n.c.a.</t>
  </si>
  <si>
    <t>75.0 - Services vétérinaires</t>
  </si>
  <si>
    <t>77.1 - Location et location-bail de véhicules automobiles</t>
  </si>
  <si>
    <t>77.2 - Location et location-bail de biens personnels et domestiques</t>
  </si>
  <si>
    <t>77.3 - Location et location-bail d'autres machines, équipements et biens</t>
  </si>
  <si>
    <t>77.4 - Services de licence pour l'utilisation de produits de la propriété intellectuelle et similaires, à l'exclusion des œuvres protégées par des droits d'auteur</t>
  </si>
  <si>
    <t>78.1 - Services des agences de placement de main-d'œuvre</t>
  </si>
  <si>
    <t>78.2 - Services des agences de travail temporaire</t>
  </si>
  <si>
    <t>78.3 - Autres services de mise à disposition de ressources humaines</t>
  </si>
  <si>
    <t>79.1 - Services des agences de voyage et des voyagistes</t>
  </si>
  <si>
    <t>79.9 - Autres services de réservation et services connexes</t>
  </si>
  <si>
    <t>80.1 - Services de sécurité privée</t>
  </si>
  <si>
    <t>80.2 - Services de systèmes de sécurité</t>
  </si>
  <si>
    <t>80.3 - Services d'enquête</t>
  </si>
  <si>
    <t>81.1 - Services d'appui combinés liés aux bâtiments</t>
  </si>
  <si>
    <t>81.2 - Services de nettoyage</t>
  </si>
  <si>
    <t>81.3 - Services d'aménagement paysager</t>
  </si>
  <si>
    <t>82.1 - Services administratifs et services de soutien</t>
  </si>
  <si>
    <t>82.2 - Services des centres d'appels</t>
  </si>
  <si>
    <t>82.3 - Services d'organisation de salons professionnels et congrès</t>
  </si>
  <si>
    <t>82.9 - Services de soutien aux entreprises n.c.a.</t>
  </si>
  <si>
    <t>84.1 - Services d'administration générale, économique et sociale</t>
  </si>
  <si>
    <t>84.2 - Services de prérogative publique</t>
  </si>
  <si>
    <t>84.3 - Services de sécurité sociale obligatoire</t>
  </si>
  <si>
    <t>85.1 - Enseignement préprimaire</t>
  </si>
  <si>
    <t>85.2 - Enseignement primaire</t>
  </si>
  <si>
    <t>85.3 - Enseignement secondaire</t>
  </si>
  <si>
    <t>85.4 - Enseignement supérieur et post-secondaire non supérieur</t>
  </si>
  <si>
    <t>85.5 - Autres services d'enseignement</t>
  </si>
  <si>
    <t>85.6 - Services de soutien à l'enseignement</t>
  </si>
  <si>
    <t>86.1 - Services hospitaliers</t>
  </si>
  <si>
    <t>86.2 - Services des médecins et des dentistes</t>
  </si>
  <si>
    <t>86.9 - Autres services de santé humaine</t>
  </si>
  <si>
    <t>87.1 - Services d'hébergement médicalisé</t>
  </si>
  <si>
    <t>87.2 - Services d'hébergement social pour personnes handicapées mentales, malades mentales et toxicomanes</t>
  </si>
  <si>
    <t>87.3 - Services d'hébergement social pour personnes âgées ou handicapées physiques</t>
  </si>
  <si>
    <t>87.9 - Autres services d'hébergement social</t>
  </si>
  <si>
    <t>88.1 - Services d'action sociale sans hébergement pour personnes âgées ou handicapées</t>
  </si>
  <si>
    <t>88.9 - Autres services d'action sociale sans hébergement</t>
  </si>
  <si>
    <t>90.0 - Services créatifs, artistiques et du spectacle</t>
  </si>
  <si>
    <t>91.0 - Services des bibliothèques, archives, musées et autres services culturels</t>
  </si>
  <si>
    <t>92.0 - Jeux de hasard et d'argent</t>
  </si>
  <si>
    <t>93.1 - Services liés au sport</t>
  </si>
  <si>
    <t>93.2 - Services récréatifs et de loisirs</t>
  </si>
  <si>
    <t>94.1 - Services fournis par des organisations consulaires, patronales et professionnelles</t>
  </si>
  <si>
    <t>94.2 - Services fournis par des syndicats de salariés</t>
  </si>
  <si>
    <t>94.9 - Services fournis par d'autres organisations associatives</t>
  </si>
  <si>
    <t>95.1 - Services de réparation d'ordinateurs et d'équipements de communication</t>
  </si>
  <si>
    <t>95.2 - Services de réparation de biens personnels et domestiques</t>
  </si>
  <si>
    <t>96.0 - Autres services personnels</t>
  </si>
  <si>
    <t>97.0 - Services des ménages en tant qu'employeurs de personnel domestique</t>
  </si>
  <si>
    <t>98.1 - Biens divers produits par les ménages privés pour leur usage propre</t>
  </si>
  <si>
    <t>98.2 - Services divers produits par les ménages privés pour leur usage propre</t>
  </si>
  <si>
    <t>99.0 - Services extra-territoriaux</t>
  </si>
  <si>
    <t>Catégories de produits d'habillement</t>
  </si>
  <si>
    <r>
      <rPr>
        <b/>
        <sz val="9"/>
        <color theme="1"/>
        <rFont val="Arial"/>
        <family val="2"/>
      </rPr>
      <t>Recommandée : Méthodologie du PEFCRV2</t>
    </r>
    <r>
      <rPr>
        <sz val="9"/>
        <color theme="1"/>
        <rFont val="Arial"/>
        <family val="2"/>
      </rPr>
      <t xml:space="preserve"> du projet européen PEF Apparel &amp; Footwear (hors revue critique), utilisation des jeux de données Environmental Footprint (EF) 3.0 et des données spécifiques à l’entreprise et sa chaîne de valeur. Pour les metteurs en marché, les évaluations environnementales devront être complétées par l’évaluation des indicateurs microfibres, durabilité et fin de vie selon la méthodologie d’affichage environnemental. Les facteurs de normalisation et de pondération pour le calcul des notes agrégées seront ceux du socle technique d’affichage environnemental français.</t>
    </r>
  </si>
  <si>
    <t>Référence produit + préciser la version d'ecobalyse</t>
  </si>
  <si>
    <t>Précisions sur le produit de référence + préciser la version d'ecobalyse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</si>
</sst>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4" x14ac:knownFonts="1">
    <font>
      <sz val="11"/>
      <color theme="1"/>
      <name val="Calibri"/>
      <family val="2"/>
      <scheme val="minor"/>
    </font>
    <font>
      <sz val="10"/>
      <name val="Arial"/>
      <family val="2"/>
    </font>
    <font>
      <b/>
      <sz val="14"/>
      <color rgb="FFFFFFFF"/>
      <name val="Arial"/>
      <family val="2"/>
    </font>
    <font>
      <sz val="11"/>
      <color theme="0" tint="-0.499984740745262"/>
      <name val="Arial"/>
      <family val="2"/>
    </font>
    <font>
      <sz val="11"/>
      <color theme="1"/>
      <name val="Arial"/>
      <family val="2"/>
    </font>
    <font>
      <b/>
      <sz val="24"/>
      <color rgb="FFC00000"/>
      <name val="Arial"/>
      <family val="2"/>
    </font>
    <font>
      <sz val="11"/>
      <color theme="0"/>
      <name val="Arial"/>
      <family val="2"/>
    </font>
    <font>
      <b/>
      <sz val="11"/>
      <color theme="1"/>
      <name val="Arial"/>
      <family val="2"/>
    </font>
    <font>
      <b/>
      <sz val="11"/>
      <color theme="8" tint="-0.249977111117893"/>
      <name val="Calibri"/>
      <family val="2"/>
      <scheme val="minor"/>
    </font>
    <font>
      <b/>
      <sz val="10"/>
      <name val="Arial"/>
      <family val="2"/>
    </font>
    <font>
      <b/>
      <sz val="11"/>
      <color theme="1"/>
      <name val="Calibri"/>
      <family val="2"/>
      <scheme val="minor"/>
    </font>
    <font>
      <sz val="11"/>
      <color theme="8" tint="-0.249977111117893"/>
      <name val="Calibri"/>
      <family val="2"/>
      <scheme val="minor"/>
    </font>
    <font>
      <b/>
      <sz val="14"/>
      <color theme="8" tint="-0.249977111117893"/>
      <name val="Calibri"/>
      <family val="2"/>
      <scheme val="minor"/>
    </font>
    <font>
      <sz val="11"/>
      <color theme="1"/>
      <name val="Calibri"/>
      <family val="2"/>
    </font>
    <font>
      <sz val="12"/>
      <color theme="1"/>
      <name val="Calibri"/>
      <family val="2"/>
      <scheme val="minor"/>
    </font>
    <font>
      <b/>
      <sz val="12"/>
      <color theme="1"/>
      <name val="Calibri"/>
      <family val="2"/>
      <scheme val="minor"/>
    </font>
    <font>
      <sz val="9"/>
      <color theme="1"/>
      <name val="Calibri"/>
      <family val="2"/>
      <scheme val="minor"/>
    </font>
    <font>
      <sz val="11"/>
      <color theme="1"/>
      <name val="Calibri"/>
      <family val="2"/>
      <scheme val="minor"/>
    </font>
    <font>
      <b/>
      <sz val="12"/>
      <color rgb="FFFF0000"/>
      <name val="Calibri"/>
      <family val="2"/>
      <scheme val="minor"/>
    </font>
    <font>
      <b/>
      <i/>
      <sz val="12"/>
      <color rgb="FFFF0000"/>
      <name val="Calibri"/>
      <family val="2"/>
      <scheme val="minor"/>
    </font>
    <font>
      <sz val="9"/>
      <color theme="8" tint="-0.249977111117893"/>
      <name val="Calibri"/>
      <family val="2"/>
      <scheme val="minor"/>
    </font>
    <font>
      <i/>
      <sz val="9"/>
      <color theme="8" tint="-0.249977111117893"/>
      <name val="Calibri"/>
      <family val="2"/>
      <scheme val="minor"/>
    </font>
    <font>
      <i/>
      <sz val="11"/>
      <color theme="1"/>
      <name val="Calibri"/>
      <family val="2"/>
      <scheme val="minor"/>
    </font>
    <font>
      <b/>
      <sz val="14"/>
      <color rgb="FFFFFFFF"/>
      <name val="Calibri"/>
      <family val="2"/>
      <scheme val="minor"/>
    </font>
    <font>
      <sz val="11"/>
      <color theme="0" tint="-0.499984740745262"/>
      <name val="Calibri"/>
      <family val="2"/>
      <scheme val="minor"/>
    </font>
    <font>
      <sz val="10"/>
      <name val="Calibri"/>
      <family val="2"/>
      <scheme val="minor"/>
    </font>
    <font>
      <b/>
      <sz val="9"/>
      <name val="Calibri"/>
      <family val="2"/>
      <scheme val="minor"/>
    </font>
    <font>
      <b/>
      <sz val="10"/>
      <name val="Calibri"/>
      <family val="2"/>
      <scheme val="minor"/>
    </font>
    <font>
      <sz val="10"/>
      <color theme="1"/>
      <name val="Calibri"/>
      <family val="2"/>
      <scheme val="minor"/>
    </font>
    <font>
      <b/>
      <sz val="10"/>
      <color rgb="FF1D1D1B"/>
      <name val="Calibri"/>
      <family val="2"/>
      <scheme val="minor"/>
    </font>
    <font>
      <i/>
      <sz val="10"/>
      <color theme="1"/>
      <name val="Calibri"/>
      <family val="2"/>
      <scheme val="minor"/>
    </font>
    <font>
      <sz val="10"/>
      <color theme="8" tint="-0.249977111117893"/>
      <name val="Calibri"/>
      <family val="2"/>
      <scheme val="minor"/>
    </font>
    <font>
      <b/>
      <sz val="11"/>
      <color rgb="FFFF0000"/>
      <name val="Calibri"/>
      <family val="2"/>
      <scheme val="minor"/>
    </font>
    <font>
      <sz val="9"/>
      <color theme="0" tint="-0.499984740745262"/>
      <name val="Calibri"/>
      <family val="2"/>
      <scheme val="minor"/>
    </font>
    <font>
      <i/>
      <sz val="9"/>
      <color rgb="FF23273B"/>
      <name val="Open Sans"/>
      <family val="2"/>
    </font>
    <font>
      <b/>
      <sz val="11"/>
      <color theme="0"/>
      <name val="Calibri"/>
      <family val="2"/>
      <scheme val="minor"/>
    </font>
    <font>
      <sz val="11"/>
      <color rgb="FFFF0000"/>
      <name val="Calibri"/>
      <family val="2"/>
      <scheme val="minor"/>
    </font>
    <font>
      <sz val="8"/>
      <name val="Calibri"/>
      <family val="2"/>
      <scheme val="minor"/>
    </font>
    <font>
      <sz val="11"/>
      <name val="Calibri"/>
      <family val="2"/>
      <scheme val="minor"/>
    </font>
    <font>
      <b/>
      <sz val="9"/>
      <color indexed="81"/>
      <name val="Tahoma"/>
      <family val="2"/>
    </font>
    <font>
      <sz val="9"/>
      <color indexed="81"/>
      <name val="Tahoma"/>
      <family val="2"/>
    </font>
    <font>
      <b/>
      <sz val="10"/>
      <color theme="1"/>
      <name val="Calibri"/>
      <family val="2"/>
      <scheme val="minor"/>
    </font>
    <font>
      <sz val="9"/>
      <color theme="1"/>
      <name val="Arial"/>
      <family val="2"/>
    </font>
    <font>
      <sz val="11"/>
      <color theme="4"/>
      <name val="Calibri"/>
      <family val="2"/>
      <scheme val="minor"/>
    </font>
    <font>
      <b/>
      <u/>
      <sz val="14"/>
      <color theme="1"/>
      <name val="Calibri"/>
      <family val="2"/>
      <scheme val="minor"/>
    </font>
    <font>
      <b/>
      <i/>
      <sz val="14"/>
      <color rgb="FFFFFFFF"/>
      <name val="Arial"/>
      <family val="2"/>
    </font>
    <font>
      <sz val="11"/>
      <color rgb="FF92D050"/>
      <name val="Calibri"/>
      <family val="2"/>
      <scheme val="minor"/>
    </font>
    <font>
      <sz val="7"/>
      <name val="Calibri"/>
      <family val="2"/>
      <scheme val="minor"/>
    </font>
    <font>
      <sz val="11"/>
      <color theme="0" tint="-4.9989318521683403E-2"/>
      <name val="Calibri"/>
      <family val="2"/>
      <scheme val="minor"/>
    </font>
    <font>
      <b/>
      <sz val="11"/>
      <name val="Calibri"/>
      <family val="2"/>
      <scheme val="minor"/>
    </font>
    <font>
      <sz val="10"/>
      <color theme="1"/>
      <name val="Arial"/>
      <family val="2"/>
    </font>
    <font>
      <sz val="11"/>
      <color rgb="FFFF0000"/>
      <name val="Arial"/>
      <family val="2"/>
    </font>
    <font>
      <sz val="11"/>
      <name val="Arial"/>
      <family val="2"/>
    </font>
    <font>
      <u/>
      <sz val="11"/>
      <color rgb="FF0000FF"/>
      <name val="Arial"/>
      <family val="2"/>
    </font>
    <font>
      <b/>
      <sz val="11"/>
      <color rgb="FFFF0000"/>
      <name val="Arial"/>
      <family val="2"/>
    </font>
    <font>
      <b/>
      <sz val="10"/>
      <color theme="1"/>
      <name val="Arial"/>
      <family val="2"/>
    </font>
    <font>
      <b/>
      <sz val="9"/>
      <color theme="1"/>
      <name val="Arial"/>
      <family val="2"/>
    </font>
    <font>
      <sz val="9"/>
      <name val="Calibri"/>
      <family val="2"/>
      <scheme val="minor"/>
    </font>
    <font>
      <u/>
      <sz val="8"/>
      <name val="Calibri"/>
      <family val="2"/>
      <scheme val="minor"/>
    </font>
    <font>
      <sz val="9"/>
      <color theme="0" tint="-0.14999847407452621"/>
      <name val="Arial"/>
      <family val="2"/>
    </font>
    <font>
      <b/>
      <sz val="9"/>
      <color theme="0" tint="-0.14999847407452621"/>
      <name val="Arial"/>
      <family val="2"/>
    </font>
    <font>
      <u/>
      <sz val="10"/>
      <color theme="1"/>
      <name val="Calibri"/>
      <family val="2"/>
      <scheme val="minor"/>
    </font>
    <font>
      <b/>
      <i/>
      <sz val="11"/>
      <color theme="1"/>
      <name val="Calibri"/>
      <family val="2"/>
      <scheme val="minor"/>
    </font>
    <font>
      <b/>
      <i/>
      <sz val="10"/>
      <color theme="1"/>
      <name val="Calibri"/>
      <family val="2"/>
      <scheme val="minor"/>
    </font>
  </fonts>
  <fills count="18">
    <fill>
      <patternFill patternType="none"/>
    </fill>
    <fill>
      <patternFill patternType="gray125"/>
    </fill>
    <fill>
      <patternFill patternType="solid">
        <fgColor theme="8" tint="-0.499984740745262"/>
        <bgColor rgb="FF000000"/>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8A900"/>
        <bgColor rgb="FF000000"/>
      </patternFill>
    </fill>
    <fill>
      <patternFill patternType="solid">
        <fgColor rgb="FFF8A900"/>
        <bgColor indexed="64"/>
      </patternFill>
    </fill>
    <fill>
      <patternFill patternType="solid">
        <fgColor theme="9"/>
        <bgColor theme="9"/>
      </patternFill>
    </fill>
    <fill>
      <patternFill patternType="solid">
        <fgColor theme="9"/>
        <bgColor rgb="FF000000"/>
      </patternFill>
    </fill>
    <fill>
      <patternFill patternType="solid">
        <fgColor theme="9"/>
        <bgColor indexed="64"/>
      </patternFill>
    </fill>
    <fill>
      <patternFill patternType="solid">
        <fgColor theme="1" tint="4.9989318521683403E-2"/>
        <bgColor indexed="64"/>
      </patternFill>
    </fill>
    <fill>
      <patternFill patternType="solid">
        <fgColor theme="9" tint="0.79998168889431442"/>
        <bgColor theme="0" tint="-0.14999847407452621"/>
      </patternFill>
    </fill>
    <fill>
      <patternFill patternType="solid">
        <fgColor theme="5" tint="0.59999389629810485"/>
        <bgColor indexed="64"/>
      </patternFill>
    </fill>
    <fill>
      <patternFill patternType="solid">
        <fgColor rgb="FFC00000"/>
        <bgColor indexed="64"/>
      </patternFill>
    </fill>
  </fills>
  <borders count="117">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style="thin">
        <color theme="1" tint="0.499984740745262"/>
      </top>
      <bottom/>
      <diagonal/>
    </border>
    <border>
      <left/>
      <right style="thin">
        <color theme="1" tint="0.499984740745262"/>
      </right>
      <top style="thin">
        <color theme="1" tint="0.499984740745262"/>
      </top>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style="thin">
        <color theme="0" tint="-0.34998626667073579"/>
      </bottom>
      <diagonal/>
    </border>
    <border>
      <left style="thin">
        <color theme="1" tint="0.499984740745262"/>
      </left>
      <right/>
      <top style="thin">
        <color theme="0" tint="-0.34998626667073579"/>
      </top>
      <bottom style="thin">
        <color theme="1" tint="0.499984740745262"/>
      </bottom>
      <diagonal/>
    </border>
    <border>
      <left style="thin">
        <color theme="1" tint="0.499984740745262"/>
      </left>
      <right style="thin">
        <color theme="1" tint="0.499984740745262"/>
      </right>
      <top style="thin">
        <color theme="1" tint="0.499984740745262"/>
      </top>
      <bottom style="thin">
        <color theme="0" tint="-0.34998626667073579"/>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right style="thin">
        <color theme="0" tint="-0.34998626667073579"/>
      </right>
      <top style="thin">
        <color theme="0" tint="-0.34998626667073579"/>
      </top>
      <bottom style="medium">
        <color theme="1" tint="0.499984740745262"/>
      </bottom>
      <diagonal/>
    </border>
    <border>
      <left style="thin">
        <color theme="0" tint="-0.34998626667073579"/>
      </left>
      <right style="thin">
        <color theme="0" tint="-0.34998626667073579"/>
      </right>
      <top style="thin">
        <color theme="0" tint="-0.34998626667073579"/>
      </top>
      <bottom style="medium">
        <color theme="1" tint="0.499984740745262"/>
      </bottom>
      <diagonal/>
    </border>
    <border>
      <left style="thin">
        <color theme="0" tint="-0.34998626667073579"/>
      </left>
      <right style="thin">
        <color indexed="64"/>
      </right>
      <top/>
      <bottom style="thin">
        <color theme="0" tint="-0.34998626667073579"/>
      </bottom>
      <diagonal/>
    </border>
    <border>
      <left style="thin">
        <color theme="0" tint="-0.34998626667073579"/>
      </left>
      <right style="thin">
        <color indexed="64"/>
      </right>
      <top style="thin">
        <color theme="0" tint="-0.34998626667073579"/>
      </top>
      <bottom style="medium">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right style="thin">
        <color theme="0" tint="-0.34998626667073579"/>
      </right>
      <top style="medium">
        <color theme="1" tint="0.499984740745262"/>
      </top>
      <bottom style="thin">
        <color theme="0" tint="-0.34998626667073579"/>
      </bottom>
      <diagonal/>
    </border>
    <border>
      <left/>
      <right style="medium">
        <color rgb="FF999999"/>
      </right>
      <top/>
      <bottom style="medium">
        <color theme="1" tint="0.499984740745262"/>
      </bottom>
      <diagonal/>
    </border>
    <border>
      <left style="medium">
        <color rgb="FF999999"/>
      </left>
      <right/>
      <top/>
      <bottom style="medium">
        <color theme="1" tint="0.499984740745262"/>
      </bottom>
      <diagonal/>
    </border>
    <border>
      <left/>
      <right style="thin">
        <color indexed="64"/>
      </right>
      <top/>
      <bottom/>
      <diagonal/>
    </border>
    <border>
      <left/>
      <right style="thin">
        <color indexed="64"/>
      </right>
      <top/>
      <bottom style="medium">
        <color theme="1" tint="0.499984740745262"/>
      </bottom>
      <diagonal/>
    </border>
    <border>
      <left style="thin">
        <color indexed="64"/>
      </left>
      <right style="thin">
        <color indexed="64"/>
      </right>
      <top/>
      <bottom style="medium">
        <color theme="1" tint="0.499984740745262"/>
      </bottom>
      <diagonal/>
    </border>
    <border>
      <left style="thin">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medium">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theme="0" tint="-0.34998626667073579"/>
      </right>
      <top/>
      <bottom/>
      <diagonal/>
    </border>
    <border>
      <left/>
      <right/>
      <top style="thin">
        <color theme="0" tint="-0.34998626667073579"/>
      </top>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right style="thin">
        <color indexed="64"/>
      </right>
      <top style="thin">
        <color theme="0" tint="-0.34998626667073579"/>
      </top>
      <bottom/>
      <diagonal/>
    </border>
    <border>
      <left/>
      <right/>
      <top style="medium">
        <color theme="1"/>
      </top>
      <bottom style="medium">
        <color theme="1"/>
      </bottom>
      <diagonal/>
    </border>
    <border>
      <left/>
      <right/>
      <top style="medium">
        <color theme="1"/>
      </top>
      <bottom style="thin">
        <color indexed="64"/>
      </bottom>
      <diagonal/>
    </border>
    <border>
      <left/>
      <right style="thin">
        <color auto="1"/>
      </right>
      <top style="medium">
        <color theme="1"/>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theme="0"/>
      </top>
      <bottom style="thin">
        <color theme="0"/>
      </bottom>
      <diagonal/>
    </border>
    <border>
      <left/>
      <right style="medium">
        <color indexed="64"/>
      </right>
      <top style="thin">
        <color theme="0"/>
      </top>
      <bottom style="thin">
        <color theme="0"/>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medium">
        <color theme="1" tint="0.499984740745262"/>
      </bottom>
      <diagonal/>
    </border>
    <border>
      <left/>
      <right/>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34998626667073579"/>
      </right>
      <top style="thin">
        <color theme="0" tint="-0.34998626667073579"/>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right/>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indexed="64"/>
      </right>
      <top style="thin">
        <color theme="0" tint="-0.34998626667073579"/>
      </top>
      <bottom/>
      <diagonal/>
    </border>
    <border>
      <left/>
      <right/>
      <top style="medium">
        <color theme="1" tint="0.499984740745262"/>
      </top>
      <bottom/>
      <diagonal/>
    </border>
    <border>
      <left style="thin">
        <color theme="3"/>
      </left>
      <right style="thin">
        <color theme="3"/>
      </right>
      <top style="thin">
        <color theme="3"/>
      </top>
      <bottom/>
      <diagonal/>
    </border>
    <border>
      <left/>
      <right/>
      <top/>
      <bottom style="medium">
        <color theme="3"/>
      </bottom>
      <diagonal/>
    </border>
    <border>
      <left style="thin">
        <color auto="1"/>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thin">
        <color auto="1"/>
      </left>
      <right/>
      <top/>
      <bottom style="medium">
        <color theme="3"/>
      </bottom>
      <diagonal/>
    </border>
    <border>
      <left/>
      <right style="thin">
        <color auto="1"/>
      </right>
      <top/>
      <bottom style="medium">
        <color theme="3"/>
      </bottom>
      <diagonal/>
    </border>
    <border>
      <left/>
      <right style="thin">
        <color indexed="64"/>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style="thin">
        <color theme="0" tint="-0.34998626667073579"/>
      </top>
      <bottom style="medium">
        <color theme="1" tint="0.499984740745262"/>
      </bottom>
      <diagonal/>
    </border>
    <border>
      <left style="medium">
        <color indexed="64"/>
      </left>
      <right style="thin">
        <color indexed="64"/>
      </right>
      <top/>
      <bottom/>
      <diagonal/>
    </border>
    <border>
      <left style="thin">
        <color theme="0" tint="-0.34998626667073579"/>
      </left>
      <right/>
      <top/>
      <bottom style="thin">
        <color theme="1" tint="0.499984740745262"/>
      </bottom>
      <diagonal/>
    </border>
    <border>
      <left style="thin">
        <color indexed="64"/>
      </left>
      <right/>
      <top style="thin">
        <color theme="1" tint="0.499984740745262"/>
      </top>
      <bottom style="thin">
        <color theme="1" tint="0.499984740745262"/>
      </bottom>
      <diagonal/>
    </border>
    <border>
      <left style="thin">
        <color indexed="64"/>
      </left>
      <right/>
      <top/>
      <bottom style="thin">
        <color theme="1" tint="0.499984740745262"/>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style="thin">
        <color indexed="64"/>
      </left>
      <right/>
      <top style="thin">
        <color theme="1" tint="0.499984740745262"/>
      </top>
      <bottom style="thin">
        <color indexed="64"/>
      </bottom>
      <diagonal/>
    </border>
    <border>
      <left/>
      <right/>
      <top style="thin">
        <color theme="1" tint="0.499984740745262"/>
      </top>
      <bottom style="thin">
        <color indexed="64"/>
      </bottom>
      <diagonal/>
    </border>
  </borders>
  <cellStyleXfs count="4">
    <xf numFmtId="0" fontId="0" fillId="0" borderId="0"/>
    <xf numFmtId="0" fontId="1" fillId="0" borderId="0"/>
    <xf numFmtId="0" fontId="1" fillId="0" borderId="0"/>
    <xf numFmtId="9" fontId="17" fillId="0" borderId="0" applyFont="0" applyFill="0" applyBorder="0" applyAlignment="0" applyProtection="0"/>
  </cellStyleXfs>
  <cellXfs count="471">
    <xf numFmtId="0" fontId="0" fillId="0" borderId="0" xfId="0"/>
    <xf numFmtId="0" fontId="2" fillId="2" borderId="2" xfId="1"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5" fillId="4" borderId="0" xfId="0" applyFont="1" applyFill="1" applyAlignment="1">
      <alignment vertical="center"/>
    </xf>
    <xf numFmtId="0" fontId="4" fillId="4" borderId="0" xfId="0" applyFont="1" applyFill="1" applyAlignment="1">
      <alignment vertical="center"/>
    </xf>
    <xf numFmtId="0" fontId="6" fillId="4" borderId="0" xfId="0" applyFont="1" applyFill="1" applyAlignment="1">
      <alignment vertical="center"/>
    </xf>
    <xf numFmtId="0" fontId="3" fillId="4" borderId="0" xfId="0" applyFont="1" applyFill="1" applyAlignment="1">
      <alignment vertical="center"/>
    </xf>
    <xf numFmtId="0" fontId="7" fillId="3" borderId="3" xfId="0" applyFont="1" applyFill="1" applyBorder="1" applyAlignment="1" applyProtection="1">
      <alignment horizontal="center" vertical="center"/>
      <protection locked="0"/>
    </xf>
    <xf numFmtId="0" fontId="0" fillId="5" borderId="0" xfId="0" applyFill="1" applyAlignment="1">
      <alignment horizontal="center" vertical="center"/>
    </xf>
    <xf numFmtId="0" fontId="0" fillId="5" borderId="6" xfId="0" applyFill="1" applyBorder="1" applyAlignment="1">
      <alignment horizontal="center" vertical="center" wrapText="1"/>
    </xf>
    <xf numFmtId="0" fontId="0" fillId="5" borderId="6" xfId="0" applyFill="1" applyBorder="1" applyAlignment="1">
      <alignment horizontal="center" vertical="center"/>
    </xf>
    <xf numFmtId="0" fontId="0" fillId="0" borderId="0" xfId="0" applyAlignment="1">
      <alignment vertical="top"/>
    </xf>
    <xf numFmtId="0" fontId="4"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4" borderId="0" xfId="0" applyFill="1"/>
    <xf numFmtId="0" fontId="4" fillId="4" borderId="0" xfId="0" applyFont="1" applyFill="1" applyAlignment="1">
      <alignment horizontal="left" vertical="top" wrapText="1"/>
    </xf>
    <xf numFmtId="0" fontId="0" fillId="4" borderId="0" xfId="0" applyFill="1" applyAlignment="1">
      <alignment horizontal="left" vertical="top" wrapText="1"/>
    </xf>
    <xf numFmtId="0" fontId="0" fillId="4" borderId="0" xfId="0" applyFill="1" applyAlignment="1">
      <alignment vertical="center" wrapText="1"/>
    </xf>
    <xf numFmtId="0" fontId="0" fillId="5" borderId="0" xfId="0" applyFill="1"/>
    <xf numFmtId="0" fontId="0" fillId="4" borderId="0" xfId="0" applyFill="1" applyAlignment="1">
      <alignment wrapText="1"/>
    </xf>
    <xf numFmtId="0" fontId="0" fillId="5" borderId="6" xfId="0" applyFill="1" applyBorder="1" applyAlignment="1">
      <alignment horizontal="left" vertical="center" wrapText="1"/>
    </xf>
    <xf numFmtId="0" fontId="15" fillId="5" borderId="0" xfId="1" applyFont="1" applyFill="1" applyAlignment="1">
      <alignment vertical="top" wrapText="1"/>
    </xf>
    <xf numFmtId="0" fontId="14" fillId="5" borderId="0" xfId="1" applyFont="1" applyFill="1" applyAlignment="1">
      <alignment vertical="top" wrapText="1"/>
    </xf>
    <xf numFmtId="0" fontId="0" fillId="4" borderId="0" xfId="0" applyFill="1" applyAlignment="1">
      <alignment vertical="top"/>
    </xf>
    <xf numFmtId="0" fontId="15" fillId="5" borderId="0" xfId="1" applyFont="1" applyFill="1" applyAlignment="1">
      <alignment horizontal="center" vertical="top" wrapText="1"/>
    </xf>
    <xf numFmtId="0" fontId="16" fillId="5" borderId="3" xfId="0" applyFont="1" applyFill="1" applyBorder="1" applyAlignment="1">
      <alignment vertical="top" wrapText="1"/>
    </xf>
    <xf numFmtId="0" fontId="4" fillId="6" borderId="3" xfId="0" applyFont="1" applyFill="1" applyBorder="1" applyAlignment="1" applyProtection="1">
      <alignment horizontal="center" vertical="center"/>
      <protection locked="0"/>
    </xf>
    <xf numFmtId="0" fontId="10" fillId="4" borderId="0" xfId="0" applyFont="1" applyFill="1"/>
    <xf numFmtId="0" fontId="0" fillId="4" borderId="42" xfId="0" applyFill="1" applyBorder="1"/>
    <xf numFmtId="0" fontId="0" fillId="4" borderId="43" xfId="0" applyFill="1" applyBorder="1"/>
    <xf numFmtId="0" fontId="0" fillId="4" borderId="44" xfId="0" applyFill="1" applyBorder="1"/>
    <xf numFmtId="0" fontId="0" fillId="4" borderId="45" xfId="0" applyFill="1" applyBorder="1"/>
    <xf numFmtId="0" fontId="15" fillId="4" borderId="0" xfId="0" applyFont="1" applyFill="1"/>
    <xf numFmtId="0" fontId="0" fillId="4" borderId="46" xfId="0" applyFill="1" applyBorder="1"/>
    <xf numFmtId="0" fontId="18" fillId="4" borderId="0" xfId="0" applyFont="1" applyFill="1"/>
    <xf numFmtId="0" fontId="0" fillId="4" borderId="47" xfId="0" applyFill="1" applyBorder="1"/>
    <xf numFmtId="0" fontId="0" fillId="4" borderId="48" xfId="0" applyFill="1" applyBorder="1"/>
    <xf numFmtId="0" fontId="0" fillId="4" borderId="41" xfId="0" applyFill="1" applyBorder="1"/>
    <xf numFmtId="0" fontId="0" fillId="6" borderId="6" xfId="0" applyFill="1" applyBorder="1"/>
    <xf numFmtId="0" fontId="0" fillId="4" borderId="0" xfId="0" quotePrefix="1" applyFill="1" applyAlignment="1">
      <alignment vertical="top"/>
    </xf>
    <xf numFmtId="0" fontId="0" fillId="4" borderId="46" xfId="0" quotePrefix="1" applyFill="1" applyBorder="1" applyAlignment="1">
      <alignment vertical="top"/>
    </xf>
    <xf numFmtId="0" fontId="19" fillId="4" borderId="0" xfId="0" quotePrefix="1" applyFont="1" applyFill="1" applyAlignment="1">
      <alignment vertical="top"/>
    </xf>
    <xf numFmtId="0" fontId="0" fillId="8" borderId="42" xfId="0" applyFill="1" applyBorder="1"/>
    <xf numFmtId="0" fontId="0" fillId="8" borderId="43" xfId="0" applyFill="1" applyBorder="1"/>
    <xf numFmtId="0" fontId="0" fillId="8" borderId="44" xfId="0" applyFill="1" applyBorder="1"/>
    <xf numFmtId="0" fontId="0" fillId="8" borderId="45" xfId="0" applyFill="1" applyBorder="1"/>
    <xf numFmtId="0" fontId="15" fillId="8" borderId="0" xfId="0" applyFont="1" applyFill="1"/>
    <xf numFmtId="0" fontId="0" fillId="8" borderId="0" xfId="0" applyFill="1"/>
    <xf numFmtId="0" fontId="0" fillId="8" borderId="46" xfId="0" applyFill="1" applyBorder="1"/>
    <xf numFmtId="0" fontId="0" fillId="8" borderId="47" xfId="0" applyFill="1" applyBorder="1"/>
    <xf numFmtId="0" fontId="0" fillId="8" borderId="48" xfId="0" applyFill="1" applyBorder="1"/>
    <xf numFmtId="0" fontId="0" fillId="8" borderId="41" xfId="0" applyFill="1" applyBorder="1"/>
    <xf numFmtId="0" fontId="10" fillId="8" borderId="0" xfId="0" applyFont="1" applyFill="1"/>
    <xf numFmtId="0" fontId="13" fillId="6" borderId="3" xfId="0" applyFont="1" applyFill="1" applyBorder="1" applyAlignment="1" applyProtection="1">
      <alignment horizontal="center" vertical="center"/>
      <protection locked="0"/>
    </xf>
    <xf numFmtId="0" fontId="0" fillId="4" borderId="0" xfId="0" applyFill="1" applyAlignment="1">
      <alignment vertical="center"/>
    </xf>
    <xf numFmtId="0" fontId="23" fillId="2" borderId="2" xfId="1" applyFont="1" applyFill="1" applyBorder="1" applyAlignment="1">
      <alignment vertical="center"/>
    </xf>
    <xf numFmtId="0" fontId="0" fillId="4" borderId="23" xfId="0" applyFill="1" applyBorder="1" applyAlignment="1">
      <alignment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vertical="center"/>
    </xf>
    <xf numFmtId="0" fontId="24" fillId="0" borderId="0" xfId="0" applyFont="1" applyAlignment="1">
      <alignment vertical="center"/>
    </xf>
    <xf numFmtId="0" fontId="0" fillId="0" borderId="4" xfId="0" applyBorder="1" applyAlignment="1">
      <alignment vertical="center"/>
    </xf>
    <xf numFmtId="0" fontId="0" fillId="3" borderId="24" xfId="0" applyFill="1" applyBorder="1" applyAlignment="1" applyProtection="1">
      <alignment vertical="center"/>
      <protection locked="0"/>
    </xf>
    <xf numFmtId="0" fontId="0" fillId="6" borderId="24" xfId="0" applyFill="1" applyBorder="1" applyAlignment="1" applyProtection="1">
      <alignment vertical="center"/>
      <protection locked="0"/>
    </xf>
    <xf numFmtId="0" fontId="0" fillId="0" borderId="5" xfId="0" applyBorder="1" applyAlignment="1">
      <alignment vertical="center"/>
    </xf>
    <xf numFmtId="0" fontId="0" fillId="6" borderId="3" xfId="0" applyFill="1" applyBorder="1" applyAlignment="1" applyProtection="1">
      <alignment horizontal="center" vertical="center"/>
      <protection locked="0"/>
    </xf>
    <xf numFmtId="0" fontId="0" fillId="4" borderId="0" xfId="0" applyFill="1" applyAlignment="1">
      <alignment horizontal="center" vertical="center"/>
    </xf>
    <xf numFmtId="0" fontId="10" fillId="4" borderId="19" xfId="0" applyFont="1" applyFill="1" applyBorder="1" applyAlignment="1" applyProtection="1">
      <alignment vertical="top" wrapText="1"/>
      <protection locked="0"/>
    </xf>
    <xf numFmtId="0" fontId="0" fillId="0" borderId="21" xfId="0" applyBorder="1" applyAlignment="1">
      <alignment vertical="center"/>
    </xf>
    <xf numFmtId="0" fontId="0" fillId="6" borderId="9" xfId="0" applyFill="1" applyBorder="1" applyAlignment="1" applyProtection="1">
      <alignment vertical="center"/>
      <protection locked="0"/>
    </xf>
    <xf numFmtId="0" fontId="0" fillId="0" borderId="9" xfId="0" applyBorder="1" applyAlignment="1">
      <alignment vertical="center"/>
    </xf>
    <xf numFmtId="0" fontId="0" fillId="0" borderId="9" xfId="0" applyBorder="1"/>
    <xf numFmtId="0" fontId="0" fillId="0" borderId="22" xfId="0" applyBorder="1" applyAlignment="1">
      <alignment vertical="center"/>
    </xf>
    <xf numFmtId="0" fontId="0" fillId="6" borderId="6" xfId="0" applyFill="1" applyBorder="1" applyAlignment="1">
      <alignment vertical="top" wrapText="1"/>
    </xf>
    <xf numFmtId="0" fontId="0" fillId="4" borderId="12" xfId="0" applyFill="1" applyBorder="1" applyAlignment="1" applyProtection="1">
      <alignment vertical="center"/>
      <protection locked="0"/>
    </xf>
    <xf numFmtId="0" fontId="0" fillId="4" borderId="12" xfId="0" applyFill="1" applyBorder="1"/>
    <xf numFmtId="0" fontId="0" fillId="0" borderId="18" xfId="0" applyBorder="1" applyAlignment="1">
      <alignment horizontal="center" vertical="center"/>
    </xf>
    <xf numFmtId="0" fontId="0" fillId="0" borderId="19" xfId="0" applyBorder="1" applyAlignment="1">
      <alignment horizontal="center" vertical="center"/>
    </xf>
    <xf numFmtId="0" fontId="0" fillId="3" borderId="3" xfId="0" applyFill="1" applyBorder="1" applyAlignment="1" applyProtection="1">
      <alignment horizontal="center" vertical="center"/>
      <protection locked="0"/>
    </xf>
    <xf numFmtId="0" fontId="25" fillId="3" borderId="24" xfId="0" applyFont="1" applyFill="1" applyBorder="1" applyAlignment="1">
      <alignment horizontal="justify" vertical="center"/>
    </xf>
    <xf numFmtId="0" fontId="25" fillId="3" borderId="9" xfId="0" applyFont="1" applyFill="1" applyBorder="1" applyAlignment="1">
      <alignment horizontal="justify" vertical="center"/>
    </xf>
    <xf numFmtId="0" fontId="25" fillId="3" borderId="25" xfId="0" applyFont="1" applyFill="1" applyBorder="1" applyAlignment="1">
      <alignment horizontal="justify" vertical="center"/>
    </xf>
    <xf numFmtId="0" fontId="25" fillId="3" borderId="30" xfId="0" applyFont="1" applyFill="1" applyBorder="1" applyAlignment="1">
      <alignment horizontal="justify" vertical="center"/>
    </xf>
    <xf numFmtId="0" fontId="0" fillId="3" borderId="16" xfId="0" applyFill="1" applyBorder="1" applyAlignment="1" applyProtection="1">
      <alignment horizontal="center" vertical="center"/>
      <protection locked="0"/>
    </xf>
    <xf numFmtId="0" fontId="26" fillId="0" borderId="32" xfId="0" applyFont="1" applyBorder="1" applyAlignment="1">
      <alignment horizontal="center" vertical="center" wrapText="1"/>
    </xf>
    <xf numFmtId="0" fontId="28" fillId="6" borderId="16" xfId="0" applyFont="1" applyFill="1" applyBorder="1" applyAlignment="1" applyProtection="1">
      <alignment horizontal="center" vertical="center"/>
      <protection locked="0"/>
    </xf>
    <xf numFmtId="0" fontId="28" fillId="6" borderId="28" xfId="0" applyFont="1" applyFill="1" applyBorder="1" applyAlignment="1" applyProtection="1">
      <alignment horizontal="center" vertical="center"/>
      <protection locked="0"/>
    </xf>
    <xf numFmtId="0" fontId="28" fillId="6" borderId="3" xfId="0" applyFont="1" applyFill="1" applyBorder="1" applyAlignment="1" applyProtection="1">
      <alignment horizontal="center" vertical="center"/>
      <protection locked="0"/>
    </xf>
    <xf numFmtId="0" fontId="28" fillId="6" borderId="8" xfId="0" applyFont="1" applyFill="1" applyBorder="1" applyAlignment="1" applyProtection="1">
      <alignment horizontal="center" vertical="center"/>
      <protection locked="0"/>
    </xf>
    <xf numFmtId="0" fontId="28" fillId="6" borderId="27" xfId="0" applyFont="1" applyFill="1" applyBorder="1" applyAlignment="1" applyProtection="1">
      <alignment horizontal="center" vertical="center"/>
      <protection locked="0"/>
    </xf>
    <xf numFmtId="0" fontId="28" fillId="6" borderId="29" xfId="0" applyFont="1" applyFill="1" applyBorder="1" applyAlignment="1" applyProtection="1">
      <alignment horizontal="center" vertical="center"/>
      <protection locked="0"/>
    </xf>
    <xf numFmtId="0" fontId="28" fillId="5" borderId="35" xfId="0" applyFont="1" applyFill="1" applyBorder="1" applyAlignment="1">
      <alignment horizontal="center" vertical="center" wrapText="1"/>
    </xf>
    <xf numFmtId="0" fontId="28" fillId="5" borderId="36" xfId="0" applyFont="1" applyFill="1" applyBorder="1" applyAlignment="1">
      <alignment horizontal="center" vertical="center" wrapText="1"/>
    </xf>
    <xf numFmtId="0" fontId="0" fillId="5" borderId="6" xfId="0" applyFill="1" applyBorder="1"/>
    <xf numFmtId="0" fontId="17" fillId="5" borderId="0" xfId="1" applyFont="1" applyFill="1" applyAlignment="1">
      <alignment vertical="top" wrapText="1"/>
    </xf>
    <xf numFmtId="0" fontId="28" fillId="6" borderId="49" xfId="0" applyFont="1" applyFill="1" applyBorder="1" applyAlignment="1" applyProtection="1">
      <alignment horizontal="center" vertical="center"/>
      <protection locked="0"/>
    </xf>
    <xf numFmtId="0" fontId="28" fillId="6" borderId="50" xfId="0" applyFont="1" applyFill="1" applyBorder="1" applyAlignment="1" applyProtection="1">
      <alignment horizontal="center" vertical="center"/>
      <protection locked="0"/>
    </xf>
    <xf numFmtId="0" fontId="28" fillId="6" borderId="51" xfId="0" applyFont="1" applyFill="1" applyBorder="1" applyAlignment="1" applyProtection="1">
      <alignment horizontal="center" vertical="center"/>
      <protection locked="0"/>
    </xf>
    <xf numFmtId="0" fontId="2" fillId="9" borderId="1" xfId="1" applyFont="1" applyFill="1" applyBorder="1" applyAlignment="1">
      <alignment vertical="center"/>
    </xf>
    <xf numFmtId="0" fontId="2" fillId="9" borderId="2" xfId="1" applyFont="1" applyFill="1" applyBorder="1" applyAlignment="1">
      <alignment vertical="center"/>
    </xf>
    <xf numFmtId="0" fontId="3" fillId="10" borderId="0" xfId="0" applyFont="1" applyFill="1" applyAlignment="1">
      <alignment vertical="center"/>
    </xf>
    <xf numFmtId="0" fontId="4" fillId="10" borderId="0" xfId="0" applyFont="1" applyFill="1" applyAlignment="1">
      <alignment vertical="center"/>
    </xf>
    <xf numFmtId="0" fontId="0" fillId="4" borderId="6" xfId="0" applyFill="1" applyBorder="1"/>
    <xf numFmtId="0" fontId="10" fillId="4" borderId="6" xfId="0" applyFont="1" applyFill="1" applyBorder="1"/>
    <xf numFmtId="0" fontId="0" fillId="4" borderId="6" xfId="0" applyFill="1" applyBorder="1" applyAlignment="1">
      <alignment horizontal="left" vertical="top"/>
    </xf>
    <xf numFmtId="0" fontId="0" fillId="4" borderId="0" xfId="0" applyFill="1" applyAlignment="1">
      <alignment horizontal="left" vertical="top"/>
    </xf>
    <xf numFmtId="0" fontId="0" fillId="0" borderId="6" xfId="0" applyBorder="1" applyAlignment="1">
      <alignment horizontal="left" vertical="top"/>
    </xf>
    <xf numFmtId="0" fontId="0" fillId="0" borderId="6" xfId="0" applyBorder="1" applyAlignment="1">
      <alignment horizontal="left" vertical="top" wrapText="1"/>
    </xf>
    <xf numFmtId="0" fontId="0" fillId="4" borderId="6" xfId="0" applyFill="1" applyBorder="1" applyAlignment="1">
      <alignment horizontal="left" vertical="top" wrapText="1"/>
    </xf>
    <xf numFmtId="0" fontId="0" fillId="0" borderId="0" xfId="0" applyAlignment="1">
      <alignment horizontal="left" vertical="center" indent="1"/>
    </xf>
    <xf numFmtId="0" fontId="10" fillId="0" borderId="6" xfId="0" applyFont="1" applyBorder="1" applyAlignment="1">
      <alignment horizontal="center" vertical="top"/>
    </xf>
    <xf numFmtId="0" fontId="35" fillId="11" borderId="66" xfId="0" applyFont="1" applyFill="1" applyBorder="1" applyAlignment="1">
      <alignment wrapText="1"/>
    </xf>
    <xf numFmtId="0" fontId="2" fillId="12" borderId="1" xfId="1" applyFont="1" applyFill="1" applyBorder="1" applyAlignment="1">
      <alignment vertical="center"/>
    </xf>
    <xf numFmtId="0" fontId="2" fillId="12" borderId="2" xfId="1" applyFont="1" applyFill="1" applyBorder="1" applyAlignment="1">
      <alignment vertical="center"/>
    </xf>
    <xf numFmtId="0" fontId="3" fillId="13" borderId="0" xfId="0" applyFont="1" applyFill="1" applyAlignment="1">
      <alignment vertical="center"/>
    </xf>
    <xf numFmtId="0" fontId="4" fillId="13" borderId="0" xfId="0" applyFont="1" applyFill="1" applyAlignment="1">
      <alignment vertical="center"/>
    </xf>
    <xf numFmtId="0" fontId="0" fillId="3" borderId="0" xfId="0" applyFill="1"/>
    <xf numFmtId="0" fontId="35" fillId="14" borderId="0" xfId="0" applyFont="1" applyFill="1" applyAlignment="1">
      <alignment horizontal="center" vertical="center"/>
    </xf>
    <xf numFmtId="0" fontId="0" fillId="3" borderId="48" xfId="0" applyFill="1" applyBorder="1"/>
    <xf numFmtId="0" fontId="38" fillId="0" borderId="48" xfId="0" applyFont="1" applyBorder="1"/>
    <xf numFmtId="0" fontId="2" fillId="9" borderId="2" xfId="1" applyFont="1" applyFill="1" applyBorder="1" applyAlignment="1">
      <alignment vertical="center" wrapText="1"/>
    </xf>
    <xf numFmtId="0" fontId="2" fillId="12" borderId="2" xfId="1" applyFont="1" applyFill="1" applyBorder="1" applyAlignment="1">
      <alignment vertical="center" wrapText="1"/>
    </xf>
    <xf numFmtId="0" fontId="0" fillId="4" borderId="6" xfId="0" applyFill="1" applyBorder="1" applyAlignment="1">
      <alignment vertical="center" wrapText="1"/>
    </xf>
    <xf numFmtId="0" fontId="0" fillId="4" borderId="48" xfId="0" applyFill="1" applyBorder="1" applyAlignment="1">
      <alignment vertical="center" wrapText="1"/>
    </xf>
    <xf numFmtId="0" fontId="10" fillId="4" borderId="0" xfId="0" applyFont="1" applyFill="1" applyAlignment="1">
      <alignment vertical="center" wrapText="1"/>
    </xf>
    <xf numFmtId="0" fontId="22" fillId="4" borderId="0" xfId="0" applyFont="1" applyFill="1" applyAlignment="1">
      <alignment horizontal="right" vertical="center" wrapText="1"/>
    </xf>
    <xf numFmtId="0" fontId="0" fillId="4" borderId="56" xfId="0" applyFill="1" applyBorder="1" applyAlignment="1">
      <alignment vertical="center" wrapText="1"/>
    </xf>
    <xf numFmtId="0" fontId="0" fillId="5" borderId="52" xfId="0" applyFill="1" applyBorder="1" applyAlignment="1">
      <alignment vertical="center" wrapText="1"/>
    </xf>
    <xf numFmtId="0" fontId="0" fillId="5" borderId="59" xfId="0" applyFill="1" applyBorder="1" applyAlignment="1">
      <alignment horizontal="left" vertical="center" wrapText="1"/>
    </xf>
    <xf numFmtId="0" fontId="0" fillId="5" borderId="60" xfId="0" applyFill="1" applyBorder="1" applyAlignment="1">
      <alignment horizontal="left" vertical="center" wrapText="1"/>
    </xf>
    <xf numFmtId="0" fontId="0" fillId="5" borderId="55" xfId="0" applyFill="1" applyBorder="1" applyAlignment="1">
      <alignment vertical="center" wrapText="1"/>
    </xf>
    <xf numFmtId="0" fontId="10" fillId="15" borderId="0" xfId="0" applyFont="1" applyFill="1" applyAlignment="1">
      <alignment horizontal="center" wrapText="1"/>
    </xf>
    <xf numFmtId="0" fontId="10" fillId="0" borderId="0" xfId="0" applyFont="1" applyAlignment="1">
      <alignment horizontal="left" vertical="center" wrapText="1"/>
    </xf>
    <xf numFmtId="0" fontId="0" fillId="4" borderId="0" xfId="0" applyFill="1" applyAlignment="1">
      <alignment horizontal="left" wrapText="1"/>
    </xf>
    <xf numFmtId="0" fontId="38" fillId="0" borderId="67" xfId="0" applyFont="1" applyBorder="1" applyAlignment="1">
      <alignment vertical="top"/>
    </xf>
    <xf numFmtId="0" fontId="38" fillId="0" borderId="56" xfId="0" applyFont="1" applyBorder="1" applyAlignment="1">
      <alignment vertical="top"/>
    </xf>
    <xf numFmtId="0" fontId="38" fillId="0" borderId="48" xfId="0" applyFont="1" applyBorder="1" applyAlignment="1">
      <alignment vertical="top"/>
    </xf>
    <xf numFmtId="0" fontId="10" fillId="4" borderId="6" xfId="0" applyFont="1" applyFill="1" applyBorder="1" applyAlignment="1">
      <alignment horizontal="right"/>
    </xf>
    <xf numFmtId="0" fontId="0" fillId="4" borderId="0" xfId="0" quotePrefix="1" applyFill="1" applyAlignment="1">
      <alignment horizontal="left" vertical="top" wrapText="1"/>
    </xf>
    <xf numFmtId="0" fontId="5" fillId="4" borderId="42" xfId="0" applyFont="1" applyFill="1" applyBorder="1" applyAlignment="1">
      <alignment vertical="center"/>
    </xf>
    <xf numFmtId="0" fontId="5" fillId="4" borderId="43" xfId="0" applyFont="1" applyFill="1" applyBorder="1" applyAlignment="1">
      <alignment vertical="center"/>
    </xf>
    <xf numFmtId="0" fontId="4" fillId="4" borderId="43" xfId="0" applyFont="1" applyFill="1" applyBorder="1" applyAlignment="1">
      <alignment vertical="center"/>
    </xf>
    <xf numFmtId="0" fontId="6" fillId="4" borderId="43" xfId="0" applyFont="1" applyFill="1" applyBorder="1" applyAlignment="1">
      <alignment vertical="center"/>
    </xf>
    <xf numFmtId="0" fontId="4" fillId="4" borderId="44" xfId="0" applyFont="1" applyFill="1" applyBorder="1" applyAlignment="1">
      <alignment vertical="center"/>
    </xf>
    <xf numFmtId="0" fontId="4" fillId="4" borderId="45" xfId="0" applyFont="1" applyFill="1" applyBorder="1" applyAlignment="1">
      <alignment vertical="center"/>
    </xf>
    <xf numFmtId="0" fontId="4" fillId="4" borderId="46" xfId="0" applyFont="1" applyFill="1" applyBorder="1" applyAlignment="1">
      <alignment vertical="center"/>
    </xf>
    <xf numFmtId="0" fontId="2" fillId="2" borderId="71" xfId="1" applyFont="1" applyFill="1" applyBorder="1" applyAlignment="1">
      <alignment vertical="center"/>
    </xf>
    <xf numFmtId="0" fontId="2" fillId="2" borderId="72" xfId="1" applyFont="1" applyFill="1" applyBorder="1" applyAlignment="1">
      <alignment vertical="center"/>
    </xf>
    <xf numFmtId="0" fontId="0" fillId="4" borderId="45" xfId="0" applyFill="1" applyBorder="1" applyAlignment="1">
      <alignment vertical="center"/>
    </xf>
    <xf numFmtId="0" fontId="0" fillId="4" borderId="46" xfId="0" applyFill="1" applyBorder="1" applyAlignment="1">
      <alignment vertical="center"/>
    </xf>
    <xf numFmtId="0" fontId="0" fillId="4" borderId="0" xfId="0" applyFill="1" applyAlignment="1" applyProtection="1">
      <alignment vertical="center"/>
      <protection locked="0"/>
    </xf>
    <xf numFmtId="0" fontId="0" fillId="4" borderId="45" xfId="0" applyFill="1" applyBorder="1" applyAlignment="1">
      <alignment horizontal="center" vertical="center"/>
    </xf>
    <xf numFmtId="0" fontId="33" fillId="4" borderId="45" xfId="0" applyFont="1" applyFill="1" applyBorder="1"/>
    <xf numFmtId="0" fontId="4" fillId="4" borderId="45" xfId="0" applyFont="1" applyFill="1" applyBorder="1" applyAlignment="1">
      <alignment horizontal="left" vertical="top" wrapText="1"/>
    </xf>
    <xf numFmtId="0" fontId="4" fillId="4" borderId="46" xfId="0" applyFont="1" applyFill="1" applyBorder="1" applyAlignment="1">
      <alignment horizontal="left" vertical="top" wrapText="1"/>
    </xf>
    <xf numFmtId="0" fontId="0" fillId="4" borderId="45" xfId="0" applyFill="1" applyBorder="1" applyAlignment="1">
      <alignment horizontal="left" vertical="top" wrapText="1"/>
    </xf>
    <xf numFmtId="0" fontId="0" fillId="4" borderId="46" xfId="0" applyFill="1" applyBorder="1" applyAlignment="1">
      <alignment horizontal="left" vertical="top" wrapText="1"/>
    </xf>
    <xf numFmtId="0" fontId="22" fillId="4" borderId="0" xfId="0" applyFont="1" applyFill="1" applyAlignment="1">
      <alignment horizontal="left" vertical="top" wrapText="1"/>
    </xf>
    <xf numFmtId="0" fontId="0" fillId="5" borderId="45" xfId="0" applyFill="1" applyBorder="1" applyAlignment="1">
      <alignment horizontal="center" vertical="center"/>
    </xf>
    <xf numFmtId="0" fontId="8" fillId="6" borderId="0" xfId="0" applyFont="1" applyFill="1" applyAlignment="1">
      <alignment horizontal="left" vertical="center"/>
    </xf>
    <xf numFmtId="0" fontId="8" fillId="6" borderId="0" xfId="0" applyFont="1" applyFill="1" applyAlignment="1">
      <alignment vertical="center"/>
    </xf>
    <xf numFmtId="0" fontId="8" fillId="6" borderId="0" xfId="0" applyFont="1" applyFill="1" applyAlignment="1">
      <alignment horizontal="center" vertical="center"/>
    </xf>
    <xf numFmtId="0" fontId="0" fillId="5" borderId="46" xfId="0" applyFill="1" applyBorder="1" applyAlignment="1">
      <alignment horizontal="center" vertical="center"/>
    </xf>
    <xf numFmtId="0" fontId="0" fillId="5" borderId="0" xfId="0" applyFill="1" applyAlignment="1">
      <alignment horizontal="left" vertical="center"/>
    </xf>
    <xf numFmtId="0" fontId="13" fillId="5" borderId="0" xfId="0" applyFont="1" applyFill="1" applyAlignment="1">
      <alignment horizontal="center" vertical="center"/>
    </xf>
    <xf numFmtId="0" fontId="4" fillId="5" borderId="45" xfId="0" applyFont="1" applyFill="1" applyBorder="1" applyAlignment="1">
      <alignment horizontal="center" vertical="center"/>
    </xf>
    <xf numFmtId="0" fontId="4" fillId="5" borderId="0" xfId="0" applyFont="1" applyFill="1" applyAlignment="1">
      <alignment vertical="center"/>
    </xf>
    <xf numFmtId="0" fontId="4" fillId="5" borderId="46" xfId="0" applyFont="1" applyFill="1" applyBorder="1" applyAlignment="1">
      <alignment vertical="center"/>
    </xf>
    <xf numFmtId="0" fontId="9" fillId="5" borderId="0" xfId="0" applyFont="1" applyFill="1" applyAlignment="1">
      <alignment horizontal="center" vertical="center" wrapText="1"/>
    </xf>
    <xf numFmtId="0" fontId="27" fillId="5" borderId="0" xfId="0" applyFont="1" applyFill="1" applyAlignment="1">
      <alignment horizontal="center" vertical="center" wrapText="1"/>
    </xf>
    <xf numFmtId="0" fontId="0" fillId="5" borderId="45" xfId="0" applyFill="1" applyBorder="1"/>
    <xf numFmtId="0" fontId="0" fillId="5" borderId="46" xfId="0" applyFill="1" applyBorder="1"/>
    <xf numFmtId="0" fontId="29" fillId="7" borderId="0" xfId="0" applyFont="1" applyFill="1" applyAlignment="1">
      <alignment horizontal="justify" vertical="center" wrapText="1"/>
    </xf>
    <xf numFmtId="0" fontId="0" fillId="4" borderId="45" xfId="0" applyFill="1" applyBorder="1" applyAlignment="1">
      <alignment wrapText="1"/>
    </xf>
    <xf numFmtId="0" fontId="0" fillId="4" borderId="46" xfId="0" applyFill="1" applyBorder="1" applyAlignment="1">
      <alignment wrapText="1"/>
    </xf>
    <xf numFmtId="0" fontId="2" fillId="9" borderId="71" xfId="1" applyFont="1" applyFill="1" applyBorder="1" applyAlignment="1">
      <alignment vertical="center"/>
    </xf>
    <xf numFmtId="0" fontId="2" fillId="9" borderId="72" xfId="1" applyFont="1" applyFill="1" applyBorder="1" applyAlignment="1">
      <alignment vertical="center"/>
    </xf>
    <xf numFmtId="0" fontId="22" fillId="4" borderId="0" xfId="0" applyFont="1" applyFill="1" applyAlignment="1">
      <alignment horizontal="left" vertical="top"/>
    </xf>
    <xf numFmtId="0" fontId="24" fillId="4" borderId="0" xfId="0" applyFont="1" applyFill="1" applyAlignment="1">
      <alignment horizontal="center" vertical="top"/>
    </xf>
    <xf numFmtId="0" fontId="28" fillId="4" borderId="0" xfId="0" applyFont="1" applyFill="1" applyAlignment="1">
      <alignment horizontal="left" vertical="top"/>
    </xf>
    <xf numFmtId="0" fontId="0" fillId="0" borderId="45" xfId="0" applyBorder="1"/>
    <xf numFmtId="0" fontId="0" fillId="4" borderId="48" xfId="0" applyFill="1" applyBorder="1" applyAlignment="1">
      <alignment horizontal="left" vertical="top"/>
    </xf>
    <xf numFmtId="0" fontId="16" fillId="3" borderId="17"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16" fillId="5" borderId="0" xfId="0" applyFont="1" applyFill="1" applyAlignment="1">
      <alignment vertical="center"/>
    </xf>
    <xf numFmtId="0" fontId="16" fillId="3" borderId="16" xfId="0" applyFont="1" applyFill="1" applyBorder="1" applyAlignment="1" applyProtection="1">
      <alignment horizontal="center" vertical="center"/>
      <protection locked="0"/>
    </xf>
    <xf numFmtId="0" fontId="16" fillId="3" borderId="5" xfId="0" applyFont="1" applyFill="1" applyBorder="1" applyAlignment="1" applyProtection="1">
      <alignment horizontal="center" vertical="center"/>
      <protection locked="0"/>
    </xf>
    <xf numFmtId="0" fontId="16" fillId="3" borderId="8"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6" fillId="3" borderId="26" xfId="0" applyFont="1" applyFill="1" applyBorder="1" applyAlignment="1" applyProtection="1">
      <alignment horizontal="center" vertical="center"/>
      <protection locked="0"/>
    </xf>
    <xf numFmtId="0" fontId="16" fillId="3" borderId="29" xfId="0"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3" borderId="31" xfId="0" applyFont="1" applyFill="1" applyBorder="1" applyAlignment="1" applyProtection="1">
      <alignment horizontal="center" vertical="center"/>
      <protection locked="0"/>
    </xf>
    <xf numFmtId="0" fontId="16" fillId="5" borderId="0" xfId="0" applyFont="1" applyFill="1"/>
    <xf numFmtId="0" fontId="42" fillId="3" borderId="3" xfId="0" applyFont="1" applyFill="1" applyBorder="1" applyAlignment="1" applyProtection="1">
      <alignment horizontal="center" vertical="center"/>
      <protection locked="0"/>
    </xf>
    <xf numFmtId="0" fontId="16" fillId="4" borderId="0" xfId="0" applyFont="1" applyFill="1"/>
    <xf numFmtId="0" fontId="42" fillId="3" borderId="3" xfId="0" applyFont="1" applyFill="1" applyBorder="1" applyAlignment="1" applyProtection="1">
      <alignment vertical="top" wrapText="1"/>
      <protection locked="0"/>
    </xf>
    <xf numFmtId="0" fontId="8" fillId="6" borderId="0" xfId="0" applyFont="1" applyFill="1" applyAlignment="1">
      <alignment horizontal="center" vertical="center" wrapText="1"/>
    </xf>
    <xf numFmtId="0" fontId="0" fillId="4" borderId="4" xfId="0" applyFill="1" applyBorder="1" applyAlignment="1">
      <alignment vertical="center"/>
    </xf>
    <xf numFmtId="0" fontId="0" fillId="4" borderId="5" xfId="0" applyFill="1" applyBorder="1" applyAlignment="1">
      <alignment vertical="center"/>
    </xf>
    <xf numFmtId="0" fontId="0" fillId="4" borderId="0" xfId="0" applyFill="1" applyAlignment="1">
      <alignment horizontal="center"/>
    </xf>
    <xf numFmtId="0" fontId="43" fillId="4" borderId="0" xfId="0" applyFont="1" applyFill="1" applyAlignment="1">
      <alignment horizontal="left" vertical="top" wrapText="1"/>
    </xf>
    <xf numFmtId="0" fontId="4" fillId="6" borderId="77" xfId="0" applyFont="1" applyFill="1" applyBorder="1" applyAlignment="1">
      <alignment horizontal="left" vertical="top" wrapText="1"/>
    </xf>
    <xf numFmtId="0" fontId="4" fillId="4" borderId="12" xfId="0" applyFont="1" applyFill="1" applyBorder="1" applyAlignment="1" applyProtection="1">
      <alignment horizontal="left" vertical="top" wrapText="1"/>
      <protection locked="0"/>
    </xf>
    <xf numFmtId="0" fontId="4" fillId="4" borderId="81" xfId="0" applyFont="1" applyFill="1" applyBorder="1" applyAlignment="1" applyProtection="1">
      <alignment horizontal="left" vertical="top" wrapText="1"/>
      <protection locked="0"/>
    </xf>
    <xf numFmtId="0" fontId="4" fillId="4" borderId="0" xfId="0" applyFont="1" applyFill="1" applyAlignment="1" applyProtection="1">
      <alignment horizontal="left" vertical="top" wrapText="1"/>
      <protection locked="0"/>
    </xf>
    <xf numFmtId="0" fontId="4" fillId="4" borderId="80" xfId="0" applyFont="1" applyFill="1" applyBorder="1" applyAlignment="1">
      <alignment horizontal="left" vertical="top" wrapText="1"/>
    </xf>
    <xf numFmtId="0" fontId="0" fillId="4" borderId="76" xfId="0" applyFill="1" applyBorder="1" applyAlignment="1">
      <alignment horizontal="left" vertical="top" wrapText="1"/>
    </xf>
    <xf numFmtId="0" fontId="38" fillId="4" borderId="77" xfId="0" applyFont="1" applyFill="1" applyBorder="1" applyAlignment="1">
      <alignment horizontal="right" vertical="top"/>
    </xf>
    <xf numFmtId="0" fontId="38" fillId="4" borderId="77" xfId="0" applyFont="1" applyFill="1" applyBorder="1" applyAlignment="1">
      <alignment horizontal="center" vertical="top"/>
    </xf>
    <xf numFmtId="0" fontId="0" fillId="0" borderId="76" xfId="0" applyBorder="1" applyAlignment="1">
      <alignment horizontal="left" vertical="top" wrapText="1"/>
    </xf>
    <xf numFmtId="0" fontId="43" fillId="4" borderId="87" xfId="0" applyFont="1" applyFill="1" applyBorder="1" applyAlignment="1">
      <alignment horizontal="left" vertical="top" wrapText="1"/>
    </xf>
    <xf numFmtId="0" fontId="4" fillId="6" borderId="88" xfId="0" applyFont="1" applyFill="1" applyBorder="1" applyAlignment="1">
      <alignment horizontal="left" vertical="top" wrapText="1"/>
    </xf>
    <xf numFmtId="0" fontId="4" fillId="4" borderId="91" xfId="0" applyFont="1" applyFill="1" applyBorder="1" applyAlignment="1">
      <alignment horizontal="left" vertical="top" wrapText="1"/>
    </xf>
    <xf numFmtId="0" fontId="4" fillId="6" borderId="92" xfId="0" applyFont="1" applyFill="1" applyBorder="1" applyAlignment="1">
      <alignment horizontal="left" vertical="top" wrapText="1"/>
    </xf>
    <xf numFmtId="0" fontId="4" fillId="4" borderId="93" xfId="0" applyFont="1" applyFill="1" applyBorder="1" applyAlignment="1">
      <alignment horizontal="left" vertical="top" wrapText="1"/>
    </xf>
    <xf numFmtId="0" fontId="4" fillId="6" borderId="94" xfId="0" applyFont="1" applyFill="1" applyBorder="1" applyAlignment="1">
      <alignment horizontal="left" vertical="top" wrapText="1"/>
    </xf>
    <xf numFmtId="0" fontId="0" fillId="4" borderId="80" xfId="0" applyFill="1" applyBorder="1" applyAlignment="1">
      <alignment horizontal="left" vertical="top" wrapText="1"/>
    </xf>
    <xf numFmtId="0" fontId="0" fillId="4" borderId="91" xfId="0" applyFill="1" applyBorder="1" applyAlignment="1">
      <alignment horizontal="left" vertical="top" wrapText="1"/>
    </xf>
    <xf numFmtId="0" fontId="4" fillId="4" borderId="95" xfId="0" applyFont="1" applyFill="1" applyBorder="1" applyAlignment="1" applyProtection="1">
      <alignment horizontal="left" vertical="top" wrapText="1"/>
      <protection locked="0"/>
    </xf>
    <xf numFmtId="0" fontId="45" fillId="2" borderId="2" xfId="1" applyFont="1" applyFill="1" applyBorder="1" applyAlignment="1">
      <alignment vertical="center"/>
    </xf>
    <xf numFmtId="0" fontId="22" fillId="4" borderId="0" xfId="0" applyFont="1" applyFill="1"/>
    <xf numFmtId="0" fontId="4" fillId="3" borderId="6" xfId="0" applyFont="1" applyFill="1" applyBorder="1" applyAlignment="1" applyProtection="1">
      <alignment vertical="center"/>
      <protection locked="0"/>
    </xf>
    <xf numFmtId="0" fontId="4" fillId="16" borderId="6" xfId="0" applyFont="1" applyFill="1" applyBorder="1" applyAlignment="1" applyProtection="1">
      <alignment vertical="center"/>
      <protection locked="0"/>
    </xf>
    <xf numFmtId="0" fontId="46" fillId="4" borderId="0" xfId="0" applyFont="1" applyFill="1"/>
    <xf numFmtId="0" fontId="25" fillId="3" borderId="96" xfId="0" applyFont="1" applyFill="1" applyBorder="1" applyAlignment="1">
      <alignment horizontal="justify" vertical="center"/>
    </xf>
    <xf numFmtId="0" fontId="16" fillId="3" borderId="82" xfId="0" applyFont="1" applyFill="1" applyBorder="1" applyAlignment="1" applyProtection="1">
      <alignment horizontal="center" vertical="center"/>
      <protection locked="0"/>
    </xf>
    <xf numFmtId="0" fontId="16" fillId="3" borderId="98" xfId="0" applyFont="1" applyFill="1" applyBorder="1" applyAlignment="1" applyProtection="1">
      <alignment horizontal="center" vertical="center"/>
      <protection locked="0"/>
    </xf>
    <xf numFmtId="0" fontId="16" fillId="3" borderId="97" xfId="0" applyFont="1" applyFill="1" applyBorder="1" applyAlignment="1" applyProtection="1">
      <alignment horizontal="center" vertical="center"/>
      <protection locked="0"/>
    </xf>
    <xf numFmtId="0" fontId="38" fillId="4" borderId="0" xfId="0" applyFont="1" applyFill="1" applyAlignment="1">
      <alignment vertical="top"/>
    </xf>
    <xf numFmtId="0" fontId="15" fillId="5" borderId="100" xfId="1" applyFont="1" applyFill="1" applyBorder="1" applyAlignment="1">
      <alignment vertical="top" wrapText="1"/>
    </xf>
    <xf numFmtId="0" fontId="25" fillId="3" borderId="9" xfId="0" quotePrefix="1" applyFont="1" applyFill="1" applyBorder="1" applyAlignment="1">
      <alignment horizontal="justify" vertical="center"/>
    </xf>
    <xf numFmtId="0" fontId="48" fillId="4" borderId="0" xfId="0" applyFont="1" applyFill="1"/>
    <xf numFmtId="0" fontId="0" fillId="5" borderId="0" xfId="0" applyFill="1" applyAlignment="1">
      <alignment horizontal="left" vertical="top"/>
    </xf>
    <xf numFmtId="0" fontId="28" fillId="8" borderId="37" xfId="0" applyFont="1" applyFill="1" applyBorder="1" applyAlignment="1" applyProtection="1">
      <alignment horizontal="center" vertical="center"/>
      <protection locked="0"/>
    </xf>
    <xf numFmtId="0" fontId="28" fillId="8" borderId="0" xfId="0" applyFont="1" applyFill="1" applyAlignment="1" applyProtection="1">
      <alignment horizontal="center" vertical="center"/>
      <protection locked="0"/>
    </xf>
    <xf numFmtId="0" fontId="28" fillId="8" borderId="34" xfId="0" applyFont="1" applyFill="1" applyBorder="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16" fillId="8" borderId="34" xfId="0" applyFont="1" applyFill="1" applyBorder="1" applyAlignment="1" applyProtection="1">
      <alignment horizontal="center" vertical="center"/>
      <protection locked="0"/>
    </xf>
    <xf numFmtId="0" fontId="2" fillId="9" borderId="2" xfId="1" applyFont="1" applyFill="1" applyBorder="1" applyAlignment="1">
      <alignment horizontal="center" vertical="center"/>
    </xf>
    <xf numFmtId="0" fontId="7" fillId="3" borderId="0" xfId="0" applyFont="1" applyFill="1" applyAlignment="1" applyProtection="1">
      <alignment horizontal="center" vertical="center"/>
      <protection locked="0"/>
    </xf>
    <xf numFmtId="0" fontId="8" fillId="6" borderId="0" xfId="0" applyFont="1" applyFill="1" applyAlignment="1">
      <alignment vertical="center" wrapText="1"/>
    </xf>
    <xf numFmtId="0" fontId="22" fillId="5" borderId="0" xfId="0" applyFont="1" applyFill="1"/>
    <xf numFmtId="0" fontId="7" fillId="5" borderId="0" xfId="0" applyFont="1" applyFill="1" applyAlignment="1" applyProtection="1">
      <alignment horizontal="center" vertical="center"/>
      <protection locked="0"/>
    </xf>
    <xf numFmtId="0" fontId="4" fillId="5" borderId="0" xfId="0" applyFont="1" applyFill="1" applyAlignment="1" applyProtection="1">
      <alignment horizontal="left" vertical="top" wrapText="1"/>
      <protection locked="0"/>
    </xf>
    <xf numFmtId="0" fontId="8" fillId="6" borderId="34" xfId="0" applyFont="1" applyFill="1" applyBorder="1" applyAlignment="1">
      <alignment vertical="center" wrapText="1"/>
    </xf>
    <xf numFmtId="0" fontId="16" fillId="3" borderId="106" xfId="0" applyFont="1" applyFill="1" applyBorder="1" applyAlignment="1" applyProtection="1">
      <alignment horizontal="center" vertical="center"/>
      <protection locked="0"/>
    </xf>
    <xf numFmtId="0" fontId="16" fillId="3" borderId="107" xfId="0" applyFont="1" applyFill="1" applyBorder="1" applyAlignment="1" applyProtection="1">
      <alignment horizontal="center" vertical="center"/>
      <protection locked="0"/>
    </xf>
    <xf numFmtId="0" fontId="16" fillId="3" borderId="65" xfId="0" applyFont="1" applyFill="1" applyBorder="1" applyAlignment="1" applyProtection="1">
      <alignment horizontal="center" vertical="center"/>
      <protection locked="0"/>
    </xf>
    <xf numFmtId="0" fontId="16" fillId="3" borderId="108" xfId="0" applyFont="1" applyFill="1" applyBorder="1" applyAlignment="1" applyProtection="1">
      <alignment horizontal="center" vertical="center"/>
      <protection locked="0"/>
    </xf>
    <xf numFmtId="0" fontId="0" fillId="5" borderId="0" xfId="0" applyFill="1" applyAlignment="1">
      <alignment horizontal="left" vertical="top" wrapText="1"/>
    </xf>
    <xf numFmtId="0" fontId="10" fillId="5" borderId="0" xfId="0" applyFont="1" applyFill="1" applyAlignment="1">
      <alignment horizontal="left" vertical="center"/>
    </xf>
    <xf numFmtId="0" fontId="4" fillId="5" borderId="0" xfId="0" applyFont="1" applyFill="1" applyAlignment="1" applyProtection="1">
      <alignment vertical="center" wrapText="1"/>
      <protection locked="0"/>
    </xf>
    <xf numFmtId="9" fontId="0" fillId="5" borderId="0" xfId="3" applyFont="1" applyFill="1" applyAlignment="1">
      <alignment horizontal="center" vertical="center"/>
    </xf>
    <xf numFmtId="0" fontId="0" fillId="5" borderId="34" xfId="0" applyFill="1" applyBorder="1" applyAlignment="1">
      <alignment horizontal="center" vertical="center"/>
    </xf>
    <xf numFmtId="0" fontId="0" fillId="5" borderId="109" xfId="0" applyFill="1" applyBorder="1" applyAlignment="1">
      <alignment horizontal="center" vertical="center"/>
    </xf>
    <xf numFmtId="0" fontId="10" fillId="5" borderId="37" xfId="0" applyFont="1" applyFill="1" applyBorder="1" applyAlignment="1">
      <alignment horizontal="left" vertical="center"/>
    </xf>
    <xf numFmtId="0" fontId="0" fillId="5" borderId="37" xfId="0" applyFill="1" applyBorder="1" applyAlignment="1">
      <alignment horizontal="left" vertical="center"/>
    </xf>
    <xf numFmtId="0" fontId="0" fillId="5" borderId="0" xfId="0" applyFill="1" applyAlignment="1">
      <alignment horizontal="right" vertical="center"/>
    </xf>
    <xf numFmtId="0" fontId="55" fillId="3" borderId="0" xfId="0" applyFont="1" applyFill="1" applyAlignment="1" applyProtection="1">
      <alignment horizontal="center" vertical="center"/>
      <protection locked="0"/>
    </xf>
    <xf numFmtId="0" fontId="56" fillId="3" borderId="0" xfId="0" applyFont="1" applyFill="1" applyAlignment="1" applyProtection="1">
      <alignment horizontal="center" vertical="center"/>
      <protection locked="0"/>
    </xf>
    <xf numFmtId="0" fontId="16" fillId="0" borderId="33" xfId="0" applyFont="1" applyBorder="1" applyAlignment="1">
      <alignment horizontal="center" vertical="center" textRotation="90" wrapText="1"/>
    </xf>
    <xf numFmtId="0" fontId="50" fillId="3" borderId="3" xfId="0" applyFont="1" applyFill="1" applyBorder="1" applyAlignment="1" applyProtection="1">
      <alignment horizontal="center" vertical="center"/>
      <protection locked="0"/>
    </xf>
    <xf numFmtId="0" fontId="25" fillId="3" borderId="96" xfId="0" quotePrefix="1" applyFont="1" applyFill="1" applyBorder="1" applyAlignment="1">
      <alignment horizontal="justify" vertical="center"/>
    </xf>
    <xf numFmtId="0" fontId="42" fillId="3" borderId="18" xfId="0" applyFont="1" applyFill="1" applyBorder="1" applyAlignment="1" applyProtection="1">
      <alignment vertical="top" wrapText="1"/>
      <protection locked="0"/>
    </xf>
    <xf numFmtId="0" fontId="42" fillId="3" borderId="19" xfId="0" applyFont="1" applyFill="1" applyBorder="1" applyAlignment="1" applyProtection="1">
      <alignment vertical="top" wrapText="1"/>
      <protection locked="0"/>
    </xf>
    <xf numFmtId="0" fontId="42" fillId="3" borderId="20" xfId="0" applyFont="1" applyFill="1" applyBorder="1" applyAlignment="1" applyProtection="1">
      <alignment vertical="top" wrapText="1"/>
      <protection locked="0"/>
    </xf>
    <xf numFmtId="0" fontId="0" fillId="5" borderId="45" xfId="0" applyFill="1" applyBorder="1" applyAlignment="1">
      <alignment horizontal="left" vertical="top" wrapText="1"/>
    </xf>
    <xf numFmtId="0" fontId="22" fillId="5" borderId="0" xfId="0" applyFont="1" applyFill="1" applyAlignment="1">
      <alignment horizontal="left" vertical="top" wrapText="1"/>
    </xf>
    <xf numFmtId="0" fontId="4" fillId="4" borderId="47" xfId="0" applyFont="1" applyFill="1" applyBorder="1" applyAlignment="1">
      <alignment vertical="center"/>
    </xf>
    <xf numFmtId="0" fontId="4" fillId="4" borderId="48" xfId="0" applyFont="1" applyFill="1" applyBorder="1" applyAlignment="1">
      <alignment vertical="center"/>
    </xf>
    <xf numFmtId="0" fontId="4" fillId="4" borderId="41" xfId="0" applyFont="1" applyFill="1" applyBorder="1" applyAlignment="1">
      <alignment vertical="center"/>
    </xf>
    <xf numFmtId="0" fontId="50" fillId="3" borderId="6" xfId="0" applyFont="1" applyFill="1" applyBorder="1" applyAlignment="1" applyProtection="1">
      <alignment vertical="top" wrapText="1"/>
      <protection locked="0"/>
    </xf>
    <xf numFmtId="0" fontId="50" fillId="3" borderId="60" xfId="0" applyFont="1" applyFill="1" applyBorder="1" applyAlignment="1" applyProtection="1">
      <alignment vertical="top" wrapText="1"/>
      <protection locked="0"/>
    </xf>
    <xf numFmtId="14" fontId="16" fillId="8" borderId="0" xfId="0" applyNumberFormat="1" applyFont="1" applyFill="1"/>
    <xf numFmtId="0" fontId="0" fillId="4" borderId="0" xfId="0" quotePrefix="1" applyFill="1" applyAlignment="1">
      <alignment horizontal="left" vertical="top" wrapText="1"/>
    </xf>
    <xf numFmtId="0" fontId="0" fillId="4" borderId="46" xfId="0" quotePrefix="1" applyFill="1" applyBorder="1" applyAlignment="1">
      <alignment horizontal="left" vertical="top" wrapText="1"/>
    </xf>
    <xf numFmtId="0" fontId="0" fillId="8" borderId="0" xfId="0" quotePrefix="1" applyFill="1" applyAlignment="1">
      <alignment horizontal="left" vertical="top" wrapText="1"/>
    </xf>
    <xf numFmtId="0" fontId="0" fillId="8" borderId="46" xfId="0" quotePrefix="1" applyFill="1" applyBorder="1" applyAlignment="1">
      <alignment horizontal="left" vertical="top" wrapText="1"/>
    </xf>
    <xf numFmtId="0" fontId="0" fillId="6" borderId="9" xfId="0" applyFill="1" applyBorder="1" applyAlignment="1" applyProtection="1">
      <alignment horizontal="center" vertical="center"/>
      <protection locked="0"/>
    </xf>
    <xf numFmtId="0" fontId="4" fillId="3" borderId="18"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0" fillId="0" borderId="38" xfId="0" applyBorder="1" applyAlignment="1">
      <alignment horizontal="left" vertical="center"/>
    </xf>
    <xf numFmtId="0" fontId="0" fillId="0" borderId="39" xfId="0" applyBorder="1" applyAlignment="1">
      <alignment horizontal="left" vertical="center"/>
    </xf>
    <xf numFmtId="0" fontId="0" fillId="0" borderId="7" xfId="0" applyBorder="1" applyAlignment="1">
      <alignment horizontal="left" vertical="center"/>
    </xf>
    <xf numFmtId="0" fontId="0" fillId="0" borderId="78" xfId="0" applyBorder="1" applyAlignment="1">
      <alignment horizontal="left" vertical="top" wrapText="1"/>
    </xf>
    <xf numFmtId="0" fontId="0" fillId="0" borderId="8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38" fillId="4" borderId="84" xfId="0" applyFont="1" applyFill="1" applyBorder="1" applyAlignment="1">
      <alignment horizontal="left" vertical="top" wrapText="1"/>
    </xf>
    <xf numFmtId="0" fontId="38" fillId="4" borderId="85" xfId="0" applyFont="1" applyFill="1" applyBorder="1" applyAlignment="1">
      <alignment horizontal="left" vertical="top" wrapText="1"/>
    </xf>
    <xf numFmtId="0" fontId="44" fillId="0" borderId="83" xfId="0" applyFont="1" applyBorder="1" applyAlignment="1">
      <alignment horizontal="center" vertical="center" wrapText="1"/>
    </xf>
    <xf numFmtId="0" fontId="44" fillId="0" borderId="86" xfId="0" applyFont="1" applyBorder="1" applyAlignment="1">
      <alignment horizontal="center" vertical="center" wrapText="1"/>
    </xf>
    <xf numFmtId="0" fontId="44" fillId="0" borderId="89" xfId="0" applyFont="1" applyBorder="1" applyAlignment="1">
      <alignment horizontal="center" vertical="center" wrapText="1"/>
    </xf>
    <xf numFmtId="0" fontId="0" fillId="4" borderId="79" xfId="0" applyFill="1" applyBorder="1" applyAlignment="1">
      <alignment horizontal="left" vertical="top"/>
    </xf>
    <xf numFmtId="0" fontId="0" fillId="4" borderId="80" xfId="0" applyFill="1" applyBorder="1" applyAlignment="1">
      <alignment horizontal="left" vertical="top"/>
    </xf>
    <xf numFmtId="0" fontId="0" fillId="6" borderId="90" xfId="0" applyFill="1" applyBorder="1" applyAlignment="1">
      <alignment horizontal="left" vertical="top"/>
    </xf>
    <xf numFmtId="0" fontId="0" fillId="6" borderId="91" xfId="0" applyFill="1" applyBorder="1" applyAlignment="1">
      <alignment horizontal="left" vertical="top"/>
    </xf>
    <xf numFmtId="0" fontId="42" fillId="3" borderId="4" xfId="0" applyFont="1" applyFill="1" applyBorder="1" applyAlignment="1" applyProtection="1">
      <alignment horizontal="left" vertical="top" wrapText="1"/>
      <protection locked="0"/>
    </xf>
    <xf numFmtId="0" fontId="42" fillId="3" borderId="40" xfId="0" applyFont="1" applyFill="1" applyBorder="1" applyAlignment="1" applyProtection="1">
      <alignment horizontal="left" vertical="top" wrapText="1"/>
      <protection locked="0"/>
    </xf>
    <xf numFmtId="0" fontId="42" fillId="3" borderId="5" xfId="0" applyFont="1" applyFill="1" applyBorder="1" applyAlignment="1" applyProtection="1">
      <alignment horizontal="left" vertical="top" wrapText="1"/>
      <protection locked="0"/>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55"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28" fillId="3" borderId="4" xfId="0" applyFont="1" applyFill="1" applyBorder="1" applyAlignment="1" applyProtection="1">
      <alignment horizontal="left" vertical="top" wrapText="1"/>
      <protection locked="0"/>
    </xf>
    <xf numFmtId="0" fontId="28" fillId="3" borderId="40" xfId="0" applyFont="1" applyFill="1" applyBorder="1" applyAlignment="1" applyProtection="1">
      <alignment horizontal="left" vertical="top" wrapText="1"/>
      <protection locked="0"/>
    </xf>
    <xf numFmtId="0" fontId="28" fillId="3" borderId="5" xfId="0" applyFont="1" applyFill="1" applyBorder="1" applyAlignment="1" applyProtection="1">
      <alignment horizontal="left" vertical="top" wrapText="1"/>
      <protection locked="0"/>
    </xf>
    <xf numFmtId="0" fontId="10" fillId="4" borderId="6" xfId="0" applyFont="1" applyFill="1" applyBorder="1" applyAlignment="1">
      <alignment horizontal="center" vertical="center" wrapText="1"/>
    </xf>
    <xf numFmtId="0" fontId="28" fillId="3" borderId="4" xfId="0" quotePrefix="1" applyFont="1" applyFill="1" applyBorder="1" applyAlignment="1" applyProtection="1">
      <alignment horizontal="left" vertical="top" wrapText="1"/>
      <protection locked="0"/>
    </xf>
    <xf numFmtId="0" fontId="10" fillId="4" borderId="58" xfId="0" applyFont="1" applyFill="1" applyBorder="1" applyAlignment="1">
      <alignment horizontal="center" vertical="center" wrapText="1"/>
    </xf>
    <xf numFmtId="0" fontId="10" fillId="4" borderId="59" xfId="0" applyFont="1" applyFill="1" applyBorder="1" applyAlignment="1">
      <alignment horizontal="center" vertical="center" wrapText="1"/>
    </xf>
    <xf numFmtId="0" fontId="10" fillId="4" borderId="60" xfId="0" applyFont="1" applyFill="1" applyBorder="1" applyAlignment="1">
      <alignment horizontal="center" vertical="center" wrapText="1"/>
    </xf>
    <xf numFmtId="0" fontId="42" fillId="3" borderId="3" xfId="0" applyFont="1" applyFill="1" applyBorder="1" applyAlignment="1" applyProtection="1">
      <alignment horizontal="center" vertical="top" wrapText="1"/>
      <protection locked="0"/>
    </xf>
    <xf numFmtId="0" fontId="4" fillId="3" borderId="3" xfId="0" applyFont="1" applyFill="1" applyBorder="1" applyAlignment="1" applyProtection="1">
      <alignment horizontal="left" vertical="top" wrapText="1"/>
      <protection locked="0"/>
    </xf>
    <xf numFmtId="0" fontId="36" fillId="0" borderId="38" xfId="0" applyFont="1" applyBorder="1" applyAlignment="1">
      <alignment horizontal="left"/>
    </xf>
    <xf numFmtId="0" fontId="36" fillId="0" borderId="39" xfId="0" applyFont="1" applyBorder="1" applyAlignment="1">
      <alignment horizontal="left"/>
    </xf>
    <xf numFmtId="0" fontId="36" fillId="0" borderId="7" xfId="0" applyFont="1" applyBorder="1" applyAlignment="1">
      <alignment horizontal="left"/>
    </xf>
    <xf numFmtId="0" fontId="34" fillId="4" borderId="37" xfId="0" applyFont="1" applyFill="1" applyBorder="1" applyAlignment="1">
      <alignment horizontal="center"/>
    </xf>
    <xf numFmtId="0" fontId="34" fillId="4" borderId="0" xfId="0" applyFont="1" applyFill="1" applyAlignment="1">
      <alignment horizontal="center"/>
    </xf>
    <xf numFmtId="0" fontId="34" fillId="4" borderId="34" xfId="0" applyFont="1" applyFill="1" applyBorder="1" applyAlignment="1">
      <alignment horizontal="center"/>
    </xf>
    <xf numFmtId="0" fontId="4" fillId="3" borderId="63" xfId="0" applyFont="1" applyFill="1" applyBorder="1" applyAlignment="1" applyProtection="1">
      <alignment horizontal="center" vertical="top" wrapText="1"/>
      <protection locked="0"/>
    </xf>
    <xf numFmtId="0" fontId="4" fillId="3" borderId="64" xfId="0" applyFont="1" applyFill="1" applyBorder="1" applyAlignment="1" applyProtection="1">
      <alignment horizontal="center" vertical="top" wrapText="1"/>
      <protection locked="0"/>
    </xf>
    <xf numFmtId="0" fontId="0" fillId="0" borderId="6" xfId="0" applyBorder="1" applyAlignment="1">
      <alignment horizontal="center"/>
    </xf>
    <xf numFmtId="0" fontId="0" fillId="4" borderId="52" xfId="0" applyFill="1" applyBorder="1" applyAlignment="1">
      <alignment horizontal="center"/>
    </xf>
    <xf numFmtId="0" fontId="0" fillId="4" borderId="54" xfId="0" applyFill="1" applyBorder="1" applyAlignment="1">
      <alignment horizontal="center"/>
    </xf>
    <xf numFmtId="0" fontId="4" fillId="3" borderId="62" xfId="0" applyFont="1" applyFill="1" applyBorder="1" applyAlignment="1" applyProtection="1">
      <alignment horizontal="center" vertical="top" wrapText="1"/>
      <protection locked="0"/>
    </xf>
    <xf numFmtId="0" fontId="4" fillId="3" borderId="65" xfId="0" applyFont="1" applyFill="1" applyBorder="1" applyAlignment="1" applyProtection="1">
      <alignment horizontal="center" vertical="top" wrapText="1"/>
      <protection locked="0"/>
    </xf>
    <xf numFmtId="0" fontId="0" fillId="0" borderId="52" xfId="0" applyBorder="1" applyAlignment="1">
      <alignment horizontal="left"/>
    </xf>
    <xf numFmtId="0" fontId="0" fillId="0" borderId="53" xfId="0" applyBorder="1" applyAlignment="1">
      <alignment horizontal="left"/>
    </xf>
    <xf numFmtId="0" fontId="0" fillId="0" borderId="54" xfId="0" applyBorder="1" applyAlignment="1">
      <alignment horizontal="left"/>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16" borderId="15" xfId="0" applyFill="1" applyBorder="1" applyAlignment="1" applyProtection="1">
      <alignment horizontal="center" vertical="top" wrapText="1"/>
      <protection locked="0"/>
    </xf>
    <xf numFmtId="0" fontId="0" fillId="16" borderId="12" xfId="0" applyFill="1" applyBorder="1" applyAlignment="1" applyProtection="1">
      <alignment horizontal="center" vertical="top" wrapText="1"/>
      <protection locked="0"/>
    </xf>
    <xf numFmtId="0" fontId="0" fillId="16" borderId="13" xfId="0" applyFill="1" applyBorder="1" applyAlignment="1" applyProtection="1">
      <alignment horizontal="center" vertical="top" wrapText="1"/>
      <protection locked="0"/>
    </xf>
    <xf numFmtId="0" fontId="0" fillId="4" borderId="14"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10" fillId="3" borderId="9" xfId="0" applyFont="1" applyFill="1" applyBorder="1" applyAlignment="1" applyProtection="1">
      <alignment horizontal="center" vertical="top" wrapText="1"/>
      <protection locked="0"/>
    </xf>
    <xf numFmtId="0" fontId="0" fillId="0" borderId="38" xfId="0" applyBorder="1" applyAlignment="1">
      <alignment horizontal="center" vertical="center"/>
    </xf>
    <xf numFmtId="0" fontId="0" fillId="0" borderId="7" xfId="0"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4" fillId="6" borderId="14"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6" borderId="11" xfId="0" applyFont="1" applyFill="1" applyBorder="1" applyAlignment="1" applyProtection="1">
      <alignment horizontal="left" vertical="top" wrapText="1"/>
      <protection locked="0"/>
    </xf>
    <xf numFmtId="0" fontId="0" fillId="0" borderId="37" xfId="0" applyBorder="1" applyAlignment="1">
      <alignment horizontal="left" vertical="top"/>
    </xf>
    <xf numFmtId="0" fontId="0" fillId="0" borderId="61" xfId="0" applyBorder="1" applyAlignment="1">
      <alignment horizontal="left" vertical="top"/>
    </xf>
    <xf numFmtId="0" fontId="10" fillId="4" borderId="6" xfId="0" applyFont="1" applyFill="1" applyBorder="1" applyAlignment="1">
      <alignment horizontal="center" vertical="top"/>
    </xf>
    <xf numFmtId="0" fontId="41" fillId="3" borderId="4" xfId="0" applyFont="1" applyFill="1" applyBorder="1" applyAlignment="1" applyProtection="1">
      <alignment horizontal="left" vertical="top" wrapText="1"/>
      <protection locked="0"/>
    </xf>
    <xf numFmtId="0" fontId="41" fillId="3" borderId="40" xfId="0" applyFont="1" applyFill="1" applyBorder="1" applyAlignment="1" applyProtection="1">
      <alignment horizontal="left" vertical="top" wrapText="1"/>
      <protection locked="0"/>
    </xf>
    <xf numFmtId="0" fontId="41" fillId="3" borderId="5" xfId="0" applyFont="1" applyFill="1" applyBorder="1" applyAlignment="1" applyProtection="1">
      <alignment horizontal="left" vertical="top" wrapText="1"/>
      <protection locked="0"/>
    </xf>
    <xf numFmtId="0" fontId="10" fillId="4" borderId="6" xfId="0" applyFont="1" applyFill="1" applyBorder="1" applyAlignment="1">
      <alignment horizontal="center" vertical="center"/>
    </xf>
    <xf numFmtId="0" fontId="10" fillId="0" borderId="6" xfId="0" applyFont="1" applyBorder="1" applyAlignment="1">
      <alignment horizontal="center" vertical="center"/>
    </xf>
    <xf numFmtId="0" fontId="10" fillId="0" borderId="58" xfId="0" applyFont="1" applyBorder="1" applyAlignment="1">
      <alignment horizontal="center"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6" fillId="3" borderId="104" xfId="0" applyFont="1" applyFill="1" applyBorder="1" applyAlignment="1" applyProtection="1">
      <alignment horizontal="left" vertical="center"/>
      <protection locked="0"/>
    </xf>
    <xf numFmtId="0" fontId="16" fillId="3" borderId="101" xfId="0" applyFont="1" applyFill="1" applyBorder="1" applyAlignment="1" applyProtection="1">
      <alignment horizontal="left" vertical="center"/>
      <protection locked="0"/>
    </xf>
    <xf numFmtId="0" fontId="16" fillId="3" borderId="105" xfId="0" applyFont="1" applyFill="1" applyBorder="1" applyAlignment="1" applyProtection="1">
      <alignment horizontal="left" vertical="center"/>
      <protection locked="0"/>
    </xf>
    <xf numFmtId="0" fontId="16" fillId="3" borderId="37" xfId="0" applyFont="1" applyFill="1" applyBorder="1" applyAlignment="1" applyProtection="1">
      <alignment horizontal="left" vertical="center"/>
      <protection locked="0"/>
    </xf>
    <xf numFmtId="0" fontId="16" fillId="3" borderId="0" xfId="0" applyFont="1" applyFill="1" applyAlignment="1" applyProtection="1">
      <alignment horizontal="left" vertical="center"/>
      <protection locked="0"/>
    </xf>
    <xf numFmtId="0" fontId="16" fillId="3" borderId="34" xfId="0" applyFont="1" applyFill="1" applyBorder="1" applyAlignment="1" applyProtection="1">
      <alignment horizontal="left" vertical="center"/>
      <protection locked="0"/>
    </xf>
    <xf numFmtId="0" fontId="16" fillId="3" borderId="102"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6" fillId="3" borderId="103" xfId="0" applyFont="1" applyFill="1" applyBorder="1" applyAlignment="1" applyProtection="1">
      <alignment horizontal="left" vertical="center"/>
      <protection locked="0"/>
    </xf>
    <xf numFmtId="0" fontId="50" fillId="3" borderId="18" xfId="0" applyFont="1" applyFill="1" applyBorder="1" applyAlignment="1" applyProtection="1">
      <alignment horizontal="left" vertical="top" wrapText="1"/>
      <protection locked="0"/>
    </xf>
    <xf numFmtId="0" fontId="50" fillId="3" borderId="19" xfId="0" applyFont="1" applyFill="1" applyBorder="1" applyAlignment="1" applyProtection="1">
      <alignment horizontal="left" vertical="top" wrapText="1"/>
      <protection locked="0"/>
    </xf>
    <xf numFmtId="0" fontId="50" fillId="3" borderId="20" xfId="0" applyFont="1" applyFill="1" applyBorder="1" applyAlignment="1" applyProtection="1">
      <alignment horizontal="left" vertical="top" wrapText="1"/>
      <protection locked="0"/>
    </xf>
    <xf numFmtId="0" fontId="8" fillId="6" borderId="0" xfId="0" applyFont="1" applyFill="1" applyAlignment="1">
      <alignment horizontal="center" vertical="center" wrapText="1"/>
    </xf>
    <xf numFmtId="0" fontId="16" fillId="8" borderId="37" xfId="0" applyFont="1" applyFill="1" applyBorder="1" applyAlignment="1" applyProtection="1">
      <alignment horizontal="center" vertical="center"/>
      <protection locked="0"/>
    </xf>
    <xf numFmtId="0" fontId="16" fillId="8" borderId="0" xfId="0" applyFont="1" applyFill="1" applyAlignment="1" applyProtection="1">
      <alignment horizontal="center" vertical="center"/>
      <protection locked="0"/>
    </xf>
    <xf numFmtId="0" fontId="16" fillId="8" borderId="34" xfId="0" applyFont="1" applyFill="1" applyBorder="1" applyAlignment="1" applyProtection="1">
      <alignment horizontal="center" vertical="center"/>
      <protection locked="0"/>
    </xf>
    <xf numFmtId="0" fontId="5" fillId="4" borderId="42" xfId="0" applyFont="1" applyFill="1" applyBorder="1" applyAlignment="1">
      <alignment horizontal="center" vertical="center"/>
    </xf>
    <xf numFmtId="0" fontId="5" fillId="4" borderId="43" xfId="0" applyFont="1" applyFill="1" applyBorder="1" applyAlignment="1">
      <alignment horizontal="center" vertical="center"/>
    </xf>
    <xf numFmtId="0" fontId="5" fillId="4" borderId="44" xfId="0" applyFont="1" applyFill="1" applyBorder="1" applyAlignment="1">
      <alignment horizontal="center" vertical="center"/>
    </xf>
    <xf numFmtId="0" fontId="0" fillId="6" borderId="18"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30" fillId="3" borderId="19" xfId="0" applyFont="1" applyFill="1" applyBorder="1" applyAlignment="1" applyProtection="1">
      <alignment horizontal="left" vertical="center" wrapText="1"/>
      <protection locked="0"/>
    </xf>
    <xf numFmtId="0" fontId="30" fillId="3" borderId="20" xfId="0" applyFont="1" applyFill="1" applyBorder="1" applyAlignment="1" applyProtection="1">
      <alignment horizontal="left" vertical="center" wrapText="1"/>
      <protection locked="0"/>
    </xf>
    <xf numFmtId="0" fontId="29" fillId="4" borderId="73" xfId="0" applyFont="1" applyFill="1" applyBorder="1" applyAlignment="1">
      <alignment horizontal="center" vertical="center" wrapText="1"/>
    </xf>
    <xf numFmtId="0" fontId="29" fillId="4" borderId="74" xfId="0" applyFont="1" applyFill="1" applyBorder="1" applyAlignment="1">
      <alignment horizontal="center" vertical="center" wrapText="1"/>
    </xf>
    <xf numFmtId="0" fontId="29" fillId="4" borderId="75" xfId="0" applyFont="1" applyFill="1" applyBorder="1" applyAlignment="1">
      <alignment horizontal="center" vertical="center" wrapText="1"/>
    </xf>
    <xf numFmtId="0" fontId="12" fillId="6" borderId="0" xfId="0" applyFont="1" applyFill="1" applyAlignment="1">
      <alignment horizontal="center" vertical="center" wrapText="1"/>
    </xf>
    <xf numFmtId="0" fontId="8" fillId="6" borderId="0" xfId="0" applyFont="1" applyFill="1" applyAlignment="1">
      <alignment horizontal="center" vertical="center"/>
    </xf>
    <xf numFmtId="0" fontId="8" fillId="6" borderId="34" xfId="0" applyFont="1" applyFill="1" applyBorder="1" applyAlignment="1">
      <alignment horizontal="center" vertical="center" wrapText="1"/>
    </xf>
    <xf numFmtId="0" fontId="8" fillId="6" borderId="37" xfId="0" applyFont="1" applyFill="1" applyBorder="1" applyAlignment="1">
      <alignment horizontal="center" vertical="center" wrapText="1"/>
    </xf>
    <xf numFmtId="0" fontId="47" fillId="8" borderId="99" xfId="0" applyFont="1" applyFill="1" applyBorder="1" applyAlignment="1">
      <alignment horizontal="right" vertical="center" wrapText="1"/>
    </xf>
    <xf numFmtId="0" fontId="37" fillId="8" borderId="99" xfId="0" applyFont="1" applyFill="1" applyBorder="1" applyAlignment="1">
      <alignment horizontal="right" vertical="center" wrapText="1"/>
    </xf>
    <xf numFmtId="0" fontId="27" fillId="0" borderId="7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75" xfId="0" applyFont="1" applyBorder="1" applyAlignment="1">
      <alignment horizontal="center" vertical="center" wrapText="1"/>
    </xf>
    <xf numFmtId="0" fontId="4" fillId="5" borderId="38"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center" wrapText="1"/>
      <protection locked="0"/>
    </xf>
    <xf numFmtId="0" fontId="22" fillId="4" borderId="0" xfId="0" applyFont="1" applyFill="1" applyAlignment="1">
      <alignment horizontal="left" vertical="top" wrapText="1"/>
    </xf>
    <xf numFmtId="0" fontId="22" fillId="4" borderId="0" xfId="0" applyFont="1" applyFill="1" applyAlignment="1">
      <alignment horizontal="left" vertical="top"/>
    </xf>
    <xf numFmtId="0" fontId="28" fillId="0" borderId="4" xfId="0" applyFont="1" applyBorder="1" applyAlignment="1">
      <alignment horizontal="left" vertical="top" wrapText="1"/>
    </xf>
    <xf numFmtId="0" fontId="28" fillId="0" borderId="5" xfId="0" applyFont="1" applyBorder="1" applyAlignment="1">
      <alignment horizontal="left" vertical="top" wrapText="1"/>
    </xf>
    <xf numFmtId="0" fontId="50" fillId="4" borderId="113" xfId="0" applyFont="1" applyFill="1" applyBorder="1" applyAlignment="1" applyProtection="1">
      <alignment horizontal="center" vertical="center" wrapText="1"/>
      <protection locked="0"/>
    </xf>
    <xf numFmtId="0" fontId="50" fillId="4" borderId="114" xfId="0" applyFont="1" applyFill="1" applyBorder="1" applyAlignment="1" applyProtection="1">
      <alignment horizontal="center" vertical="center" wrapText="1"/>
      <protection locked="0"/>
    </xf>
    <xf numFmtId="0" fontId="50" fillId="4" borderId="113" xfId="0" applyFont="1" applyFill="1" applyBorder="1" applyAlignment="1" applyProtection="1">
      <alignment horizontal="center" vertical="top" wrapText="1"/>
      <protection locked="0"/>
    </xf>
    <xf numFmtId="0" fontId="50" fillId="4" borderId="114" xfId="0" applyFont="1" applyFill="1" applyBorder="1" applyAlignment="1" applyProtection="1">
      <alignment horizontal="center" vertical="top" wrapText="1"/>
      <protection locked="0"/>
    </xf>
    <xf numFmtId="0" fontId="50" fillId="4" borderId="115" xfId="0" applyFont="1" applyFill="1" applyBorder="1" applyAlignment="1" applyProtection="1">
      <alignment horizontal="center" vertical="center" wrapText="1"/>
      <protection locked="0"/>
    </xf>
    <xf numFmtId="0" fontId="50" fillId="4" borderId="116" xfId="0" applyFont="1" applyFill="1" applyBorder="1" applyAlignment="1" applyProtection="1">
      <alignment horizontal="center" vertical="center" wrapText="1"/>
      <protection locked="0"/>
    </xf>
    <xf numFmtId="0" fontId="50" fillId="4" borderId="111" xfId="0" applyFont="1" applyFill="1" applyBorder="1" applyAlignment="1" applyProtection="1">
      <alignment horizontal="center" vertical="top" wrapText="1"/>
      <protection locked="0"/>
    </xf>
    <xf numFmtId="0" fontId="50" fillId="4" borderId="19" xfId="0" applyFont="1" applyFill="1" applyBorder="1" applyAlignment="1" applyProtection="1">
      <alignment horizontal="center" vertical="top" wrapText="1"/>
      <protection locked="0"/>
    </xf>
    <xf numFmtId="0" fontId="28" fillId="3" borderId="19" xfId="0" applyFont="1" applyFill="1" applyBorder="1" applyAlignment="1" applyProtection="1">
      <alignment horizontal="left" vertical="center"/>
      <protection locked="0"/>
    </xf>
    <xf numFmtId="0" fontId="28" fillId="3" borderId="20" xfId="0" applyFont="1" applyFill="1" applyBorder="1" applyAlignment="1" applyProtection="1">
      <alignment horizontal="left" vertical="center"/>
      <protection locked="0"/>
    </xf>
    <xf numFmtId="0" fontId="4" fillId="3" borderId="18" xfId="0" applyFont="1" applyFill="1" applyBorder="1" applyAlignment="1" applyProtection="1">
      <alignment horizontal="center" vertical="top" wrapText="1"/>
      <protection locked="0"/>
    </xf>
    <xf numFmtId="0" fontId="4" fillId="3" borderId="19" xfId="0" applyFont="1" applyFill="1" applyBorder="1" applyAlignment="1" applyProtection="1">
      <alignment horizontal="center" vertical="top" wrapText="1"/>
      <protection locked="0"/>
    </xf>
    <xf numFmtId="0" fontId="4" fillId="3" borderId="20" xfId="0" applyFont="1" applyFill="1" applyBorder="1" applyAlignment="1" applyProtection="1">
      <alignment horizontal="center" vertical="top" wrapText="1"/>
      <protection locked="0"/>
    </xf>
    <xf numFmtId="0" fontId="11" fillId="6" borderId="0" xfId="0" applyFont="1" applyFill="1" applyAlignment="1">
      <alignment horizontal="center" vertical="center" wrapText="1"/>
    </xf>
    <xf numFmtId="0" fontId="28" fillId="6" borderId="14" xfId="0" applyFont="1" applyFill="1" applyBorder="1" applyAlignment="1" applyProtection="1">
      <alignment horizontal="center" vertical="center"/>
      <protection locked="0"/>
    </xf>
    <xf numFmtId="0" fontId="28" fillId="6" borderId="10" xfId="0" applyFont="1" applyFill="1" applyBorder="1" applyAlignment="1" applyProtection="1">
      <alignment horizontal="center" vertical="center"/>
      <protection locked="0"/>
    </xf>
    <xf numFmtId="0" fontId="30" fillId="3" borderId="10" xfId="0" applyFont="1" applyFill="1" applyBorder="1" applyAlignment="1" applyProtection="1">
      <alignment horizontal="left" vertical="center" wrapText="1"/>
      <protection locked="0"/>
    </xf>
    <xf numFmtId="0" fontId="30" fillId="3" borderId="11" xfId="0" applyFont="1" applyFill="1" applyBorder="1" applyAlignment="1" applyProtection="1">
      <alignment horizontal="left" vertical="center" wrapText="1"/>
      <protection locked="0"/>
    </xf>
    <xf numFmtId="0" fontId="50" fillId="3" borderId="38" xfId="0" applyFont="1" applyFill="1" applyBorder="1" applyAlignment="1" applyProtection="1">
      <alignment horizontal="left" vertical="top" wrapText="1"/>
      <protection locked="0"/>
    </xf>
    <xf numFmtId="0" fontId="50" fillId="3" borderId="39" xfId="0" applyFont="1" applyFill="1" applyBorder="1" applyAlignment="1" applyProtection="1">
      <alignment horizontal="left" vertical="top" wrapText="1"/>
      <protection locked="0"/>
    </xf>
    <xf numFmtId="0" fontId="50" fillId="3" borderId="7" xfId="0" applyFont="1" applyFill="1" applyBorder="1" applyAlignment="1" applyProtection="1">
      <alignment horizontal="left" vertical="top" wrapText="1"/>
      <protection locked="0"/>
    </xf>
    <xf numFmtId="0" fontId="42" fillId="3" borderId="18" xfId="0" applyFont="1" applyFill="1" applyBorder="1" applyAlignment="1" applyProtection="1">
      <alignment horizontal="center" vertical="top" wrapText="1"/>
      <protection locked="0"/>
    </xf>
    <xf numFmtId="0" fontId="42" fillId="3" borderId="19" xfId="0" applyFont="1" applyFill="1" applyBorder="1" applyAlignment="1" applyProtection="1">
      <alignment horizontal="center" vertical="top" wrapText="1"/>
      <protection locked="0"/>
    </xf>
    <xf numFmtId="0" fontId="42" fillId="3" borderId="20" xfId="0" applyFont="1" applyFill="1" applyBorder="1" applyAlignment="1" applyProtection="1">
      <alignment horizontal="center" vertical="top" wrapText="1"/>
      <protection locked="0"/>
    </xf>
    <xf numFmtId="0" fontId="8" fillId="6" borderId="34" xfId="0" applyFont="1" applyFill="1" applyBorder="1" applyAlignment="1">
      <alignment horizontal="center" vertical="center"/>
    </xf>
    <xf numFmtId="0" fontId="50" fillId="4" borderId="115" xfId="0" applyFont="1" applyFill="1" applyBorder="1" applyAlignment="1" applyProtection="1">
      <alignment horizontal="center" vertical="top" wrapText="1"/>
      <protection locked="0"/>
    </xf>
    <xf numFmtId="0" fontId="50" fillId="4" borderId="116" xfId="0" applyFont="1" applyFill="1" applyBorder="1" applyAlignment="1" applyProtection="1">
      <alignment horizontal="center" vertical="top" wrapText="1"/>
      <protection locked="0"/>
    </xf>
    <xf numFmtId="0" fontId="4" fillId="5" borderId="0" xfId="0" applyFont="1" applyFill="1" applyAlignment="1" applyProtection="1">
      <alignment horizontal="center" wrapText="1"/>
      <protection locked="0"/>
    </xf>
    <xf numFmtId="0" fontId="28" fillId="5" borderId="4" xfId="0" applyFont="1" applyFill="1" applyBorder="1" applyAlignment="1">
      <alignment horizontal="left" vertical="top" wrapText="1" indent="1"/>
    </xf>
    <xf numFmtId="0" fontId="28" fillId="5" borderId="5" xfId="0" applyFont="1" applyFill="1" applyBorder="1" applyAlignment="1">
      <alignment horizontal="left" vertical="top" wrapText="1" indent="1"/>
    </xf>
    <xf numFmtId="0" fontId="55" fillId="3" borderId="110" xfId="0" applyFont="1" applyFill="1" applyBorder="1" applyAlignment="1" applyProtection="1">
      <alignment horizontal="center" vertical="center"/>
      <protection locked="0"/>
    </xf>
    <xf numFmtId="0" fontId="55" fillId="3" borderId="12" xfId="0" applyFont="1" applyFill="1" applyBorder="1" applyAlignment="1" applyProtection="1">
      <alignment horizontal="center" vertical="center"/>
      <protection locked="0"/>
    </xf>
    <xf numFmtId="0" fontId="28" fillId="5" borderId="4" xfId="0" applyFont="1" applyFill="1" applyBorder="1" applyAlignment="1">
      <alignment horizontal="left" vertical="top" wrapText="1"/>
    </xf>
    <xf numFmtId="0" fontId="28" fillId="5" borderId="5" xfId="0" applyFont="1" applyFill="1" applyBorder="1" applyAlignment="1">
      <alignment horizontal="left" vertical="top" wrapText="1"/>
    </xf>
    <xf numFmtId="0" fontId="50" fillId="5" borderId="18" xfId="0" applyFont="1" applyFill="1" applyBorder="1" applyAlignment="1" applyProtection="1">
      <alignment horizontal="left" vertical="top" wrapText="1"/>
      <protection locked="0"/>
    </xf>
    <xf numFmtId="0" fontId="50" fillId="5" borderId="19" xfId="0" applyFont="1" applyFill="1" applyBorder="1" applyAlignment="1" applyProtection="1">
      <alignment horizontal="left" vertical="top" wrapText="1"/>
      <protection locked="0"/>
    </xf>
    <xf numFmtId="0" fontId="50" fillId="5" borderId="20" xfId="0" applyFont="1" applyFill="1" applyBorder="1" applyAlignment="1" applyProtection="1">
      <alignment horizontal="left" vertical="top" wrapText="1"/>
      <protection locked="0"/>
    </xf>
    <xf numFmtId="0" fontId="22" fillId="5" borderId="0" xfId="0" applyFont="1" applyFill="1" applyAlignment="1">
      <alignment horizontal="left" vertical="top" wrapText="1"/>
    </xf>
    <xf numFmtId="0" fontId="59" fillId="17" borderId="18" xfId="0" applyFont="1" applyFill="1" applyBorder="1" applyAlignment="1" applyProtection="1">
      <alignment horizontal="left" vertical="top" wrapText="1"/>
      <protection locked="0"/>
    </xf>
    <xf numFmtId="0" fontId="59" fillId="17" borderId="19" xfId="0" applyFont="1" applyFill="1" applyBorder="1" applyAlignment="1" applyProtection="1">
      <alignment horizontal="left" vertical="top" wrapText="1"/>
      <protection locked="0"/>
    </xf>
    <xf numFmtId="0" fontId="59" fillId="17" borderId="20" xfId="0" applyFont="1" applyFill="1" applyBorder="1" applyAlignment="1" applyProtection="1">
      <alignment horizontal="left" vertical="top" wrapText="1"/>
      <protection locked="0"/>
    </xf>
    <xf numFmtId="0" fontId="50" fillId="4" borderId="0" xfId="0" applyFont="1" applyFill="1" applyAlignment="1" applyProtection="1">
      <alignment horizontal="left" vertical="top" wrapText="1"/>
      <protection locked="0"/>
    </xf>
    <xf numFmtId="0" fontId="50" fillId="4" borderId="34" xfId="0" applyFont="1" applyFill="1" applyBorder="1" applyAlignment="1" applyProtection="1">
      <alignment horizontal="left" vertical="top" wrapText="1"/>
      <protection locked="0"/>
    </xf>
    <xf numFmtId="0" fontId="50" fillId="4" borderId="112" xfId="0" applyFont="1" applyFill="1" applyBorder="1" applyAlignment="1" applyProtection="1">
      <alignment horizontal="center" vertical="top" wrapText="1"/>
      <protection locked="0"/>
    </xf>
    <xf numFmtId="0" fontId="50" fillId="4" borderId="12" xfId="0" applyFont="1" applyFill="1" applyBorder="1" applyAlignment="1" applyProtection="1">
      <alignment horizontal="center" vertical="top" wrapText="1"/>
      <protection locked="0"/>
    </xf>
    <xf numFmtId="0" fontId="28" fillId="0" borderId="4" xfId="0" applyFont="1" applyBorder="1" applyAlignment="1">
      <alignment horizontal="left" vertical="top" wrapText="1" indent="1"/>
    </xf>
    <xf numFmtId="0" fontId="28" fillId="0" borderId="5" xfId="0" applyFont="1" applyBorder="1" applyAlignment="1">
      <alignment horizontal="left" vertical="top" wrapText="1" indent="1"/>
    </xf>
    <xf numFmtId="0" fontId="28" fillId="6" borderId="18" xfId="0" applyFont="1" applyFill="1" applyBorder="1" applyAlignment="1" applyProtection="1">
      <alignment horizontal="center" vertical="center"/>
      <protection locked="0"/>
    </xf>
    <xf numFmtId="0" fontId="28" fillId="6" borderId="19" xfId="0" applyFont="1" applyFill="1" applyBorder="1" applyAlignment="1" applyProtection="1">
      <alignment horizontal="center" vertical="center"/>
      <protection locked="0"/>
    </xf>
    <xf numFmtId="0" fontId="61" fillId="0" borderId="40" xfId="0" applyFont="1" applyBorder="1" applyAlignment="1">
      <alignment horizontal="left" wrapText="1"/>
    </xf>
    <xf numFmtId="0" fontId="0" fillId="0" borderId="4" xfId="0" applyBorder="1" applyAlignment="1">
      <alignment horizontal="left" vertical="top" wrapText="1" indent="1"/>
    </xf>
    <xf numFmtId="0" fontId="0" fillId="0" borderId="5" xfId="0" applyBorder="1" applyAlignment="1">
      <alignment horizontal="left" vertical="top" wrapText="1" indent="1"/>
    </xf>
    <xf numFmtId="0" fontId="16" fillId="3" borderId="0" xfId="0" applyFont="1" applyFill="1" applyAlignment="1">
      <alignment horizontal="left" wrapText="1"/>
    </xf>
    <xf numFmtId="0" fontId="38" fillId="0" borderId="68" xfId="0" applyFont="1" applyBorder="1" applyAlignment="1">
      <alignment horizontal="left" vertical="center"/>
    </xf>
    <xf numFmtId="0" fontId="38" fillId="0" borderId="57" xfId="0" applyFont="1" applyBorder="1" applyAlignment="1">
      <alignment horizontal="left" vertical="center"/>
    </xf>
    <xf numFmtId="0" fontId="0" fillId="3" borderId="0" xfId="0" applyFill="1" applyAlignment="1">
      <alignment vertical="center"/>
    </xf>
    <xf numFmtId="0" fontId="0" fillId="3" borderId="56" xfId="0" applyFill="1" applyBorder="1" applyAlignment="1">
      <alignment vertical="center"/>
    </xf>
    <xf numFmtId="0" fontId="38" fillId="0" borderId="34" xfId="0" applyFont="1" applyBorder="1" applyAlignment="1">
      <alignment horizontal="left" vertical="center" wrapText="1"/>
    </xf>
    <xf numFmtId="0" fontId="38" fillId="0" borderId="69" xfId="0" applyFont="1" applyBorder="1" applyAlignment="1">
      <alignment horizontal="left" vertical="center" wrapText="1"/>
    </xf>
    <xf numFmtId="0" fontId="0" fillId="3" borderId="52" xfId="0" applyFill="1" applyBorder="1" applyAlignment="1">
      <alignment horizontal="right" vertical="center"/>
    </xf>
    <xf numFmtId="0" fontId="0" fillId="3" borderId="37" xfId="0" applyFill="1" applyBorder="1" applyAlignment="1">
      <alignment horizontal="right" vertical="center"/>
    </xf>
    <xf numFmtId="0" fontId="0" fillId="3" borderId="70" xfId="0" applyFill="1" applyBorder="1" applyAlignment="1">
      <alignment horizontal="right" vertical="center"/>
    </xf>
    <xf numFmtId="0" fontId="0" fillId="5" borderId="0" xfId="0" applyFill="1" applyAlignment="1">
      <alignment horizontal="left" vertical="top"/>
    </xf>
    <xf numFmtId="0" fontId="10" fillId="5" borderId="0" xfId="0" applyFont="1" applyFill="1" applyAlignment="1">
      <alignment horizontal="center"/>
    </xf>
    <xf numFmtId="0" fontId="0" fillId="5" borderId="0" xfId="0" applyFill="1" applyAlignment="1">
      <alignment horizontal="left" vertical="top" wrapText="1"/>
    </xf>
    <xf numFmtId="0" fontId="0" fillId="5" borderId="0" xfId="0" applyFill="1" applyAlignment="1">
      <alignment horizontal="center" vertical="top" wrapText="1"/>
    </xf>
  </cellXfs>
  <cellStyles count="4">
    <cellStyle name="Normal" xfId="0" builtinId="0"/>
    <cellStyle name="Normal 2" xfId="1" xr:uid="{A8E9994F-BFC9-42B7-9321-D4794A5D1D9A}"/>
    <cellStyle name="Normal 2 2" xfId="2" xr:uid="{48A5B340-4366-499D-917B-7AAEB2C75A66}"/>
    <cellStyle name="Pourcentage" xfId="3" builtinId="5"/>
  </cellStyles>
  <dxfs count="36">
    <dxf>
      <font>
        <color theme="0" tint="-4.9989318521683403E-2"/>
      </font>
      <fill>
        <patternFill>
          <bgColor theme="0" tint="-4.9989318521683403E-2"/>
        </patternFill>
      </fill>
    </dxf>
    <dxf>
      <font>
        <color rgb="FF9C5700"/>
      </font>
      <fill>
        <patternFill>
          <bgColor rgb="FFFFEB9C"/>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theme="0" tint="-4.9989318521683403E-2"/>
      </font>
      <fill>
        <patternFill>
          <bgColor theme="0" tint="-4.9989318521683403E-2"/>
        </patternFill>
      </fill>
    </dxf>
    <dxf>
      <font>
        <color rgb="FF9C5700"/>
      </font>
      <fill>
        <patternFill>
          <bgColor rgb="FFFFEB9C"/>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theme="0" tint="-4.9989318521683403E-2"/>
      </font>
      <fill>
        <patternFill>
          <bgColor theme="0" tint="-4.9989318521683403E-2"/>
        </patternFill>
      </fill>
    </dxf>
    <dxf>
      <font>
        <color rgb="FF9C5700"/>
      </font>
      <fill>
        <patternFill>
          <bgColor rgb="FFFFEB9C"/>
        </patternFill>
      </fill>
    </dxf>
    <dxf>
      <font>
        <color theme="0" tint="-4.9989318521683403E-2"/>
      </font>
      <fill>
        <patternFill>
          <bgColor theme="0" tint="-4.9989318521683403E-2"/>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8A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60</xdr:row>
      <xdr:rowOff>0</xdr:rowOff>
    </xdr:from>
    <xdr:to>
      <xdr:col>12</xdr:col>
      <xdr:colOff>1101090</xdr:colOff>
      <xdr:row>60</xdr:row>
      <xdr:rowOff>3091943</xdr:rowOff>
    </xdr:to>
    <xdr:pic>
      <xdr:nvPicPr>
        <xdr:cNvPr id="11" name="Image 10">
          <a:extLst>
            <a:ext uri="{FF2B5EF4-FFF2-40B4-BE49-F238E27FC236}">
              <a16:creationId xmlns:a16="http://schemas.microsoft.com/office/drawing/2014/main" id="{663FBB5A-21AE-4621-8004-DD9AA6C19760}"/>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5648325" y="15935325"/>
          <a:ext cx="7848600" cy="309956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93</xdr:row>
      <xdr:rowOff>0</xdr:rowOff>
    </xdr:from>
    <xdr:to>
      <xdr:col>13</xdr:col>
      <xdr:colOff>308610</xdr:colOff>
      <xdr:row>93</xdr:row>
      <xdr:rowOff>3090038</xdr:rowOff>
    </xdr:to>
    <xdr:pic>
      <xdr:nvPicPr>
        <xdr:cNvPr id="5" name="Image 4">
          <a:extLst>
            <a:ext uri="{FF2B5EF4-FFF2-40B4-BE49-F238E27FC236}">
              <a16:creationId xmlns:a16="http://schemas.microsoft.com/office/drawing/2014/main" id="{C3CDB62F-14A4-4701-B440-B0BCD237C0F6}"/>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5648325" y="21850350"/>
          <a:ext cx="7852410" cy="3097658"/>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99</xdr:row>
      <xdr:rowOff>26960</xdr:rowOff>
    </xdr:from>
    <xdr:to>
      <xdr:col>12</xdr:col>
      <xdr:colOff>1028700</xdr:colOff>
      <xdr:row>99</xdr:row>
      <xdr:rowOff>3093847</xdr:rowOff>
    </xdr:to>
    <xdr:pic>
      <xdr:nvPicPr>
        <xdr:cNvPr id="3" name="Image 2">
          <a:extLst>
            <a:ext uri="{FF2B5EF4-FFF2-40B4-BE49-F238E27FC236}">
              <a16:creationId xmlns:a16="http://schemas.microsoft.com/office/drawing/2014/main" id="{7B164D97-F6DF-49B6-B129-75DFBC0DA26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5648325" y="24715760"/>
          <a:ext cx="7791450" cy="3063077"/>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75</xdr:row>
      <xdr:rowOff>0</xdr:rowOff>
    </xdr:from>
    <xdr:to>
      <xdr:col>12</xdr:col>
      <xdr:colOff>1058844</xdr:colOff>
      <xdr:row>75</xdr:row>
      <xdr:rowOff>3051647</xdr:rowOff>
    </xdr:to>
    <xdr:pic>
      <xdr:nvPicPr>
        <xdr:cNvPr id="3" name="Image 2">
          <a:extLst>
            <a:ext uri="{FF2B5EF4-FFF2-40B4-BE49-F238E27FC236}">
              <a16:creationId xmlns:a16="http://schemas.microsoft.com/office/drawing/2014/main" id="{E32159E1-CBE1-4619-9A1D-F78D4D509F48}"/>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val="0"/>
            </a:ext>
          </a:extLst>
        </a:blip>
        <a:srcRect/>
        <a:stretch>
          <a:fillRect/>
        </a:stretch>
      </xdr:blipFill>
      <xdr:spPr bwMode="auto">
        <a:xfrm>
          <a:off x="5647765" y="20394706"/>
          <a:ext cx="7791450" cy="3061172"/>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2C5BD-EE0C-427E-B6B0-A343C8B0BC10}">
  <sheetPr>
    <tabColor rgb="FFFF0000"/>
  </sheetPr>
  <dimension ref="B2:M46"/>
  <sheetViews>
    <sheetView workbookViewId="0">
      <selection activeCell="B27" sqref="B27"/>
    </sheetView>
  </sheetViews>
  <sheetFormatPr baseColWidth="10" defaultColWidth="11.5546875" defaultRowHeight="14.4" x14ac:dyDescent="0.3"/>
  <cols>
    <col min="1" max="2" width="11.5546875" style="16"/>
    <col min="3" max="3" width="12.109375" style="16" bestFit="1" customWidth="1"/>
    <col min="4" max="16384" width="11.5546875" style="16"/>
  </cols>
  <sheetData>
    <row r="2" spans="2:13" hidden="1" x14ac:dyDescent="0.3">
      <c r="B2" s="54" t="s">
        <v>0</v>
      </c>
      <c r="C2" s="49"/>
      <c r="D2" s="49"/>
      <c r="E2" s="49"/>
      <c r="F2" s="49"/>
      <c r="G2" s="49"/>
      <c r="H2" s="49"/>
      <c r="I2" s="49"/>
      <c r="J2" s="49"/>
      <c r="K2" s="49"/>
      <c r="L2" s="49"/>
      <c r="M2" s="49"/>
    </row>
    <row r="3" spans="2:13" ht="15" hidden="1" thickBot="1" x14ac:dyDescent="0.35"/>
    <row r="4" spans="2:13" hidden="1" x14ac:dyDescent="0.3">
      <c r="B4" s="44"/>
      <c r="C4" s="45"/>
      <c r="D4" s="45"/>
      <c r="E4" s="45"/>
      <c r="F4" s="45"/>
      <c r="G4" s="45"/>
      <c r="H4" s="45"/>
      <c r="I4" s="45"/>
      <c r="J4" s="45"/>
      <c r="K4" s="45"/>
      <c r="L4" s="45"/>
      <c r="M4" s="46"/>
    </row>
    <row r="5" spans="2:13" ht="15.6" hidden="1" x14ac:dyDescent="0.3">
      <c r="B5" s="47"/>
      <c r="C5" s="48" t="s">
        <v>1</v>
      </c>
      <c r="D5" s="49"/>
      <c r="E5" s="49"/>
      <c r="F5" s="49"/>
      <c r="G5" s="49"/>
      <c r="H5" s="49"/>
      <c r="I5" s="49"/>
      <c r="J5" s="49"/>
      <c r="K5" s="49"/>
      <c r="L5" s="49"/>
      <c r="M5" s="50"/>
    </row>
    <row r="6" spans="2:13" hidden="1" x14ac:dyDescent="0.3">
      <c r="B6" s="47"/>
      <c r="C6" s="276">
        <v>45462</v>
      </c>
      <c r="D6" s="49"/>
      <c r="E6" s="49"/>
      <c r="F6" s="49"/>
      <c r="G6" s="49"/>
      <c r="H6" s="49"/>
      <c r="I6" s="49"/>
      <c r="J6" s="49"/>
      <c r="K6" s="49"/>
      <c r="L6" s="49"/>
      <c r="M6" s="50"/>
    </row>
    <row r="7" spans="2:13" ht="14.4" hidden="1" customHeight="1" x14ac:dyDescent="0.3">
      <c r="B7" s="47"/>
      <c r="C7" s="279" t="s">
        <v>2</v>
      </c>
      <c r="D7" s="279"/>
      <c r="E7" s="279"/>
      <c r="F7" s="279"/>
      <c r="G7" s="279"/>
      <c r="H7" s="279"/>
      <c r="I7" s="279"/>
      <c r="J7" s="279"/>
      <c r="K7" s="279"/>
      <c r="L7" s="279"/>
      <c r="M7" s="280"/>
    </row>
    <row r="8" spans="2:13" hidden="1" x14ac:dyDescent="0.3">
      <c r="B8" s="47"/>
      <c r="C8" s="279"/>
      <c r="D8" s="279"/>
      <c r="E8" s="279"/>
      <c r="F8" s="279"/>
      <c r="G8" s="279"/>
      <c r="H8" s="279"/>
      <c r="I8" s="279"/>
      <c r="J8" s="279"/>
      <c r="K8" s="279"/>
      <c r="L8" s="279"/>
      <c r="M8" s="280"/>
    </row>
    <row r="9" spans="2:13" hidden="1" x14ac:dyDescent="0.3">
      <c r="B9" s="47"/>
      <c r="C9" s="279"/>
      <c r="D9" s="279"/>
      <c r="E9" s="279"/>
      <c r="F9" s="279"/>
      <c r="G9" s="279"/>
      <c r="H9" s="279"/>
      <c r="I9" s="279"/>
      <c r="J9" s="279"/>
      <c r="K9" s="279"/>
      <c r="L9" s="279"/>
      <c r="M9" s="280"/>
    </row>
    <row r="10" spans="2:13" hidden="1" x14ac:dyDescent="0.3">
      <c r="B10" s="47"/>
      <c r="C10" s="279"/>
      <c r="D10" s="279"/>
      <c r="E10" s="279"/>
      <c r="F10" s="279"/>
      <c r="G10" s="279"/>
      <c r="H10" s="279"/>
      <c r="I10" s="279"/>
      <c r="J10" s="279"/>
      <c r="K10" s="279"/>
      <c r="L10" s="279"/>
      <c r="M10" s="280"/>
    </row>
    <row r="11" spans="2:13" hidden="1" x14ac:dyDescent="0.3">
      <c r="B11" s="47"/>
      <c r="C11" s="49"/>
      <c r="D11" s="49"/>
      <c r="E11" s="49"/>
      <c r="F11" s="49"/>
      <c r="G11" s="49"/>
      <c r="H11" s="49"/>
      <c r="I11" s="49"/>
      <c r="J11" s="49"/>
      <c r="K11" s="49"/>
      <c r="L11" s="49"/>
      <c r="M11" s="50"/>
    </row>
    <row r="12" spans="2:13" ht="15" hidden="1" thickBot="1" x14ac:dyDescent="0.35">
      <c r="B12" s="51"/>
      <c r="C12" s="52"/>
      <c r="D12" s="52"/>
      <c r="E12" s="52"/>
      <c r="F12" s="52"/>
      <c r="G12" s="52"/>
      <c r="H12" s="52"/>
      <c r="I12" s="52"/>
      <c r="J12" s="52"/>
      <c r="K12" s="52"/>
      <c r="L12" s="52"/>
      <c r="M12" s="53"/>
    </row>
    <row r="13" spans="2:13" hidden="1" x14ac:dyDescent="0.3"/>
    <row r="14" spans="2:13" hidden="1" x14ac:dyDescent="0.3">
      <c r="B14" s="29" t="s">
        <v>3</v>
      </c>
    </row>
    <row r="15" spans="2:13" ht="15" hidden="1" thickBot="1" x14ac:dyDescent="0.35"/>
    <row r="16" spans="2:13" hidden="1" x14ac:dyDescent="0.3">
      <c r="B16" s="30"/>
      <c r="C16" s="31"/>
      <c r="D16" s="31"/>
      <c r="E16" s="31"/>
      <c r="F16" s="31"/>
      <c r="G16" s="31"/>
      <c r="H16" s="31"/>
      <c r="I16" s="31"/>
      <c r="J16" s="31"/>
      <c r="K16" s="31"/>
      <c r="L16" s="31"/>
      <c r="M16" s="32"/>
    </row>
    <row r="17" spans="2:13" ht="15.6" hidden="1" x14ac:dyDescent="0.3">
      <c r="B17" s="33"/>
      <c r="C17" s="34" t="s">
        <v>4</v>
      </c>
      <c r="M17" s="35"/>
    </row>
    <row r="18" spans="2:13" ht="15.6" hidden="1" x14ac:dyDescent="0.3">
      <c r="B18" s="33"/>
      <c r="C18" s="34"/>
      <c r="M18" s="35"/>
    </row>
    <row r="19" spans="2:13" hidden="1" x14ac:dyDescent="0.3">
      <c r="B19" s="33"/>
      <c r="C19" s="277" t="s">
        <v>5</v>
      </c>
      <c r="D19" s="277"/>
      <c r="E19" s="277"/>
      <c r="F19" s="277"/>
      <c r="G19" s="277"/>
      <c r="H19" s="277"/>
      <c r="I19" s="277"/>
      <c r="J19" s="277"/>
      <c r="K19" s="277"/>
      <c r="L19" s="277"/>
      <c r="M19" s="278"/>
    </row>
    <row r="20" spans="2:13" hidden="1" x14ac:dyDescent="0.3">
      <c r="B20" s="33"/>
      <c r="C20" s="277"/>
      <c r="D20" s="277"/>
      <c r="E20" s="277"/>
      <c r="F20" s="277"/>
      <c r="G20" s="277"/>
      <c r="H20" s="277"/>
      <c r="I20" s="277"/>
      <c r="J20" s="277"/>
      <c r="K20" s="277"/>
      <c r="L20" s="277"/>
      <c r="M20" s="278"/>
    </row>
    <row r="21" spans="2:13" hidden="1" x14ac:dyDescent="0.3">
      <c r="B21" s="33"/>
      <c r="C21" s="277"/>
      <c r="D21" s="277"/>
      <c r="E21" s="277"/>
      <c r="F21" s="277"/>
      <c r="G21" s="277"/>
      <c r="H21" s="277"/>
      <c r="I21" s="277"/>
      <c r="J21" s="277"/>
      <c r="K21" s="277"/>
      <c r="L21" s="277"/>
      <c r="M21" s="278"/>
    </row>
    <row r="22" spans="2:13" ht="14.4" hidden="1" customHeight="1" x14ac:dyDescent="0.3">
      <c r="B22" s="33"/>
      <c r="C22" s="277" t="s">
        <v>6</v>
      </c>
      <c r="D22" s="277"/>
      <c r="E22" s="277"/>
      <c r="F22" s="277"/>
      <c r="G22" s="277"/>
      <c r="H22" s="277"/>
      <c r="I22" s="277"/>
      <c r="J22" s="277"/>
      <c r="K22" s="277"/>
      <c r="L22" s="277"/>
      <c r="M22" s="35"/>
    </row>
    <row r="23" spans="2:13" hidden="1" x14ac:dyDescent="0.3">
      <c r="B23" s="33"/>
      <c r="C23" s="277"/>
      <c r="D23" s="277"/>
      <c r="E23" s="277"/>
      <c r="F23" s="277"/>
      <c r="G23" s="277"/>
      <c r="H23" s="277"/>
      <c r="I23" s="277"/>
      <c r="J23" s="277"/>
      <c r="K23" s="277"/>
      <c r="L23" s="277"/>
      <c r="M23" s="35"/>
    </row>
    <row r="24" spans="2:13" hidden="1" x14ac:dyDescent="0.3">
      <c r="B24" s="33"/>
      <c r="C24" s="140"/>
      <c r="D24" s="140"/>
      <c r="E24" s="140"/>
      <c r="F24" s="140"/>
      <c r="G24" s="140"/>
      <c r="H24" s="140"/>
      <c r="I24" s="140"/>
      <c r="J24" s="140"/>
      <c r="K24" s="140"/>
      <c r="L24" s="140"/>
      <c r="M24" s="35"/>
    </row>
    <row r="25" spans="2:13" ht="15" hidden="1" thickBot="1" x14ac:dyDescent="0.35">
      <c r="B25" s="37"/>
      <c r="C25" s="38"/>
      <c r="D25" s="38"/>
      <c r="E25" s="38"/>
      <c r="F25" s="38"/>
      <c r="G25" s="38"/>
      <c r="H25" s="38"/>
      <c r="I25" s="38"/>
      <c r="J25" s="38"/>
      <c r="K25" s="38"/>
      <c r="L25" s="38"/>
      <c r="M25" s="39"/>
    </row>
    <row r="27" spans="2:13" x14ac:dyDescent="0.3">
      <c r="B27" s="29" t="s">
        <v>7</v>
      </c>
    </row>
    <row r="28" spans="2:13" ht="15" thickBot="1" x14ac:dyDescent="0.35"/>
    <row r="29" spans="2:13" x14ac:dyDescent="0.3">
      <c r="B29" s="30"/>
      <c r="C29" s="31"/>
      <c r="D29" s="31"/>
      <c r="E29" s="31"/>
      <c r="F29" s="31"/>
      <c r="G29" s="31"/>
      <c r="H29" s="31"/>
      <c r="I29" s="31"/>
      <c r="J29" s="31"/>
      <c r="K29" s="31"/>
      <c r="L29" s="31"/>
      <c r="M29" s="32"/>
    </row>
    <row r="30" spans="2:13" ht="15.6" x14ac:dyDescent="0.3">
      <c r="B30" s="33"/>
      <c r="C30" s="34" t="s">
        <v>4</v>
      </c>
      <c r="M30" s="35"/>
    </row>
    <row r="31" spans="2:13" ht="15.6" x14ac:dyDescent="0.3">
      <c r="B31" s="33"/>
      <c r="C31" s="34"/>
      <c r="M31" s="35"/>
    </row>
    <row r="32" spans="2:13" ht="14.4" customHeight="1" x14ac:dyDescent="0.3">
      <c r="B32" s="33"/>
      <c r="C32" s="277" t="s">
        <v>8</v>
      </c>
      <c r="D32" s="277"/>
      <c r="E32" s="277"/>
      <c r="F32" s="277"/>
      <c r="G32" s="277"/>
      <c r="H32" s="277"/>
      <c r="I32" s="277"/>
      <c r="J32" s="277"/>
      <c r="K32" s="277"/>
      <c r="L32" s="277"/>
      <c r="M32" s="278"/>
    </row>
    <row r="33" spans="2:13" x14ac:dyDescent="0.3">
      <c r="B33" s="33"/>
      <c r="C33" s="277"/>
      <c r="D33" s="277"/>
      <c r="E33" s="277"/>
      <c r="F33" s="277"/>
      <c r="G33" s="277"/>
      <c r="H33" s="277"/>
      <c r="I33" s="277"/>
      <c r="J33" s="277"/>
      <c r="K33" s="277"/>
      <c r="L33" s="277"/>
      <c r="M33" s="278"/>
    </row>
    <row r="34" spans="2:13" ht="38.25" customHeight="1" x14ac:dyDescent="0.3">
      <c r="B34" s="33"/>
      <c r="C34" s="277"/>
      <c r="D34" s="277"/>
      <c r="E34" s="277"/>
      <c r="F34" s="277"/>
      <c r="G34" s="277"/>
      <c r="H34" s="277"/>
      <c r="I34" s="277"/>
      <c r="J34" s="277"/>
      <c r="K34" s="277"/>
      <c r="L34" s="277"/>
      <c r="M34" s="278"/>
    </row>
    <row r="35" spans="2:13" x14ac:dyDescent="0.3">
      <c r="B35" s="33"/>
      <c r="C35" s="41"/>
      <c r="D35" s="41"/>
      <c r="E35" s="41"/>
      <c r="F35" s="41"/>
      <c r="G35" s="41"/>
      <c r="H35" s="41"/>
      <c r="I35" s="41"/>
      <c r="J35" s="41"/>
      <c r="K35" s="41"/>
      <c r="L35" s="41"/>
      <c r="M35" s="42"/>
    </row>
    <row r="36" spans="2:13" ht="49.35" customHeight="1" x14ac:dyDescent="0.3">
      <c r="B36" s="33"/>
      <c r="C36" s="277" t="s">
        <v>9</v>
      </c>
      <c r="D36" s="277"/>
      <c r="E36" s="277"/>
      <c r="F36" s="277"/>
      <c r="G36" s="277"/>
      <c r="H36" s="277"/>
      <c r="I36" s="277"/>
      <c r="J36" s="277"/>
      <c r="K36" s="277"/>
      <c r="L36" s="277"/>
      <c r="M36" s="278"/>
    </row>
    <row r="37" spans="2:13" ht="26.4" hidden="1" customHeight="1" x14ac:dyDescent="0.3">
      <c r="B37" s="33"/>
      <c r="C37" s="43" t="s">
        <v>10</v>
      </c>
      <c r="D37" s="41"/>
      <c r="E37" s="41"/>
      <c r="F37" s="41"/>
      <c r="G37" s="41"/>
      <c r="H37" s="41"/>
      <c r="I37" s="41"/>
      <c r="J37" s="41"/>
      <c r="K37" s="41"/>
      <c r="L37" s="41"/>
      <c r="M37" s="42"/>
    </row>
    <row r="38" spans="2:13" ht="15.6" x14ac:dyDescent="0.3">
      <c r="B38" s="33"/>
      <c r="C38" s="36"/>
      <c r="M38" s="35"/>
    </row>
    <row r="39" spans="2:13" ht="15.6" x14ac:dyDescent="0.3">
      <c r="B39" s="33"/>
      <c r="C39" s="34" t="s">
        <v>11</v>
      </c>
      <c r="M39" s="35"/>
    </row>
    <row r="40" spans="2:13" x14ac:dyDescent="0.3">
      <c r="B40" s="33"/>
      <c r="M40" s="35"/>
    </row>
    <row r="41" spans="2:13" x14ac:dyDescent="0.3">
      <c r="B41" s="33"/>
      <c r="C41" s="40"/>
      <c r="D41" s="16" t="s">
        <v>12</v>
      </c>
      <c r="M41" s="35"/>
    </row>
    <row r="42" spans="2:13" x14ac:dyDescent="0.3">
      <c r="B42" s="33"/>
      <c r="M42" s="35"/>
    </row>
    <row r="43" spans="2:13" x14ac:dyDescent="0.3">
      <c r="B43" s="33"/>
      <c r="C43" s="224"/>
      <c r="D43" s="16" t="s">
        <v>13</v>
      </c>
      <c r="M43" s="35"/>
    </row>
    <row r="44" spans="2:13" x14ac:dyDescent="0.3">
      <c r="B44" s="33"/>
      <c r="M44" s="35"/>
    </row>
    <row r="45" spans="2:13" x14ac:dyDescent="0.3">
      <c r="B45" s="33"/>
      <c r="C45" s="225"/>
      <c r="D45" s="16" t="s">
        <v>14</v>
      </c>
      <c r="M45" s="35"/>
    </row>
    <row r="46" spans="2:13" ht="15" thickBot="1" x14ac:dyDescent="0.35">
      <c r="B46" s="37"/>
      <c r="C46" s="38"/>
      <c r="D46" s="38"/>
      <c r="E46" s="38"/>
      <c r="F46" s="38"/>
      <c r="G46" s="38"/>
      <c r="H46" s="38"/>
      <c r="I46" s="38"/>
      <c r="J46" s="38"/>
      <c r="K46" s="38"/>
      <c r="L46" s="38"/>
      <c r="M46" s="39"/>
    </row>
  </sheetData>
  <mergeCells count="5">
    <mergeCell ref="C32:M34"/>
    <mergeCell ref="C19:M21"/>
    <mergeCell ref="C22:L23"/>
    <mergeCell ref="C7:M10"/>
    <mergeCell ref="C36:M3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A8D3B-66A8-476A-8CB8-02DE71CBBBAE}">
  <sheetPr>
    <tabColor theme="7"/>
    <pageSetUpPr fitToPage="1"/>
  </sheetPr>
  <dimension ref="A1:AW132"/>
  <sheetViews>
    <sheetView tabSelected="1" topLeftCell="A3" workbookViewId="0">
      <selection activeCell="B11" sqref="B11"/>
    </sheetView>
  </sheetViews>
  <sheetFormatPr baseColWidth="10" defaultColWidth="11.44140625" defaultRowHeight="14.4" x14ac:dyDescent="0.3"/>
  <cols>
    <col min="1" max="1" width="11.5546875" customWidth="1"/>
    <col min="2" max="2" width="29.5546875" customWidth="1"/>
    <col min="3" max="3" width="41.5546875" customWidth="1"/>
    <col min="4" max="4" width="1.88671875" customWidth="1"/>
    <col min="5" max="7" width="10.5546875" customWidth="1"/>
    <col min="8" max="12" width="13.88671875" customWidth="1"/>
    <col min="13" max="13" width="19.5546875" customWidth="1"/>
    <col min="14" max="14" width="2" customWidth="1"/>
  </cols>
  <sheetData>
    <row r="1" spans="1:49" s="5" customFormat="1" ht="30" x14ac:dyDescent="0.3">
      <c r="A1" s="141" t="s">
        <v>15</v>
      </c>
      <c r="B1" s="142"/>
      <c r="C1" s="142"/>
      <c r="D1" s="143"/>
      <c r="E1" s="143"/>
      <c r="F1" s="143"/>
      <c r="G1" s="143"/>
      <c r="H1" s="144" t="str">
        <f ca="1">MID(CELL("filename",A1),FIND("]",CELL("filename",A1))+1,32)</f>
        <v>FICHE REPORTING</v>
      </c>
      <c r="I1" s="143"/>
      <c r="J1" s="143"/>
      <c r="K1" s="143"/>
      <c r="L1" s="143"/>
      <c r="M1" s="143"/>
      <c r="N1" s="145"/>
      <c r="AV1" s="7"/>
      <c r="AW1" s="7"/>
    </row>
    <row r="2" spans="1:49" s="3" customFormat="1" ht="5.0999999999999996" customHeight="1" x14ac:dyDescent="0.3">
      <c r="A2" s="146"/>
      <c r="B2" s="5"/>
      <c r="C2" s="5"/>
      <c r="D2" s="5"/>
      <c r="E2" s="5"/>
      <c r="F2" s="5"/>
      <c r="G2" s="5"/>
      <c r="I2" s="5"/>
      <c r="J2" s="5"/>
      <c r="K2" s="5"/>
      <c r="L2" s="5"/>
      <c r="M2" s="5"/>
      <c r="N2" s="147"/>
      <c r="O2" s="5"/>
      <c r="P2" s="5"/>
      <c r="Q2" s="5"/>
      <c r="R2" s="5"/>
      <c r="S2" s="5"/>
      <c r="T2" s="5"/>
      <c r="U2" s="5"/>
      <c r="V2" s="5"/>
      <c r="W2" s="5"/>
      <c r="AV2" s="2"/>
      <c r="AW2" s="2"/>
    </row>
    <row r="3" spans="1:49" s="3" customFormat="1" ht="22.5" customHeight="1" x14ac:dyDescent="0.3">
      <c r="A3" s="148" t="s">
        <v>16</v>
      </c>
      <c r="B3" s="1"/>
      <c r="C3" s="1"/>
      <c r="D3" s="1"/>
      <c r="E3" s="1"/>
      <c r="F3" s="1"/>
      <c r="G3" s="1"/>
      <c r="H3" s="1"/>
      <c r="I3" s="1"/>
      <c r="J3" s="1"/>
      <c r="K3" s="1"/>
      <c r="L3" s="1"/>
      <c r="M3" s="1"/>
      <c r="N3" s="149"/>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2"/>
      <c r="AW3" s="2"/>
    </row>
    <row r="4" spans="1:49" s="5" customFormat="1" ht="6" customHeight="1" x14ac:dyDescent="0.3">
      <c r="A4" s="146"/>
      <c r="N4" s="147"/>
      <c r="AV4" s="7"/>
      <c r="AW4" s="7"/>
    </row>
    <row r="5" spans="1:49" s="61" customFormat="1" ht="14.1" customHeight="1" x14ac:dyDescent="0.3">
      <c r="A5" s="150"/>
      <c r="B5" s="336" t="s">
        <v>17</v>
      </c>
      <c r="C5" s="337"/>
      <c r="D5" s="337"/>
      <c r="E5" s="337"/>
      <c r="F5" s="338"/>
      <c r="G5" s="56"/>
      <c r="H5" s="56"/>
      <c r="I5" s="56"/>
      <c r="J5" s="56"/>
      <c r="K5" s="56"/>
      <c r="L5" s="56"/>
      <c r="M5" s="56"/>
      <c r="N5" s="151"/>
      <c r="O5" s="56"/>
      <c r="P5" s="56"/>
      <c r="Q5" s="56"/>
      <c r="R5" s="56"/>
      <c r="S5" s="56"/>
      <c r="T5" s="56"/>
      <c r="U5" s="56"/>
      <c r="V5" s="56"/>
      <c r="W5" s="56"/>
      <c r="AV5" s="62"/>
      <c r="AW5" s="62"/>
    </row>
    <row r="6" spans="1:49" s="61" customFormat="1" x14ac:dyDescent="0.3">
      <c r="A6" s="150"/>
      <c r="B6" s="345"/>
      <c r="C6" s="345"/>
      <c r="D6" s="345"/>
      <c r="E6" s="345"/>
      <c r="F6" s="345"/>
      <c r="G6" s="56"/>
      <c r="H6" s="56"/>
      <c r="I6" s="56"/>
      <c r="J6" s="56"/>
      <c r="K6" s="56"/>
      <c r="L6" s="56"/>
      <c r="M6" s="56"/>
      <c r="N6" s="151"/>
      <c r="O6" s="56"/>
      <c r="P6" s="56"/>
      <c r="Q6" s="56"/>
      <c r="R6" s="56"/>
      <c r="S6" s="56"/>
      <c r="T6" s="56"/>
      <c r="U6" s="56"/>
      <c r="V6" s="56"/>
      <c r="W6" s="56"/>
      <c r="AV6" s="62"/>
      <c r="AW6" s="62"/>
    </row>
    <row r="7" spans="1:49" s="5" customFormat="1" ht="13.8" x14ac:dyDescent="0.3">
      <c r="A7" s="146"/>
      <c r="N7" s="147"/>
      <c r="AV7" s="7"/>
      <c r="AW7" s="7"/>
    </row>
    <row r="8" spans="1:49" s="3" customFormat="1" ht="22.5" customHeight="1" x14ac:dyDescent="0.3">
      <c r="A8" s="148" t="s">
        <v>18</v>
      </c>
      <c r="B8" s="1"/>
      <c r="C8" s="1"/>
      <c r="D8" s="1"/>
      <c r="E8" s="1"/>
      <c r="F8" s="1"/>
      <c r="G8" s="1"/>
      <c r="H8" s="1"/>
      <c r="I8" s="1"/>
      <c r="J8" s="1"/>
      <c r="K8" s="1"/>
      <c r="L8" s="1"/>
      <c r="M8" s="1"/>
      <c r="N8" s="149"/>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2"/>
      <c r="AW8" s="2"/>
    </row>
    <row r="9" spans="1:49" s="5" customFormat="1" ht="6" customHeight="1" x14ac:dyDescent="0.3">
      <c r="A9" s="146"/>
      <c r="N9" s="147"/>
      <c r="AV9" s="7"/>
      <c r="AW9" s="7"/>
    </row>
    <row r="10" spans="1:49" x14ac:dyDescent="0.3">
      <c r="A10" s="33"/>
      <c r="B10" s="58" t="s">
        <v>19</v>
      </c>
      <c r="C10" s="16"/>
      <c r="D10" s="56"/>
      <c r="E10" s="16"/>
      <c r="F10" s="16"/>
      <c r="G10" s="56"/>
      <c r="H10" s="342" t="s">
        <v>20</v>
      </c>
      <c r="I10" s="343"/>
      <c r="J10" s="343"/>
      <c r="K10" s="343"/>
      <c r="L10" s="344"/>
      <c r="M10" s="56"/>
      <c r="N10" s="35"/>
      <c r="O10" s="16"/>
      <c r="P10" s="16"/>
      <c r="Q10" s="16"/>
      <c r="R10" s="16"/>
      <c r="S10" s="16"/>
      <c r="T10" s="16"/>
      <c r="U10" s="16"/>
      <c r="V10" s="16"/>
      <c r="W10" s="16"/>
    </row>
    <row r="11" spans="1:49" x14ac:dyDescent="0.3">
      <c r="A11" s="33"/>
      <c r="B11" s="65">
        <v>2025</v>
      </c>
      <c r="C11" s="16"/>
      <c r="D11" s="56"/>
      <c r="E11" s="16"/>
      <c r="F11" s="152"/>
      <c r="G11" s="56"/>
      <c r="H11" s="339" t="s">
        <v>21</v>
      </c>
      <c r="I11" s="340"/>
      <c r="J11" s="340"/>
      <c r="K11" s="340"/>
      <c r="L11" s="341"/>
      <c r="M11" s="56"/>
      <c r="N11" s="35"/>
      <c r="O11" s="16"/>
      <c r="P11" s="16"/>
      <c r="Q11" s="16"/>
      <c r="R11" s="16"/>
      <c r="S11" s="16"/>
      <c r="T11" s="16"/>
      <c r="U11" s="16"/>
      <c r="V11" s="16"/>
      <c r="W11" s="16"/>
    </row>
    <row r="12" spans="1:49" x14ac:dyDescent="0.3">
      <c r="A12" s="33"/>
      <c r="B12" s="16"/>
      <c r="C12" s="16"/>
      <c r="D12" s="16"/>
      <c r="E12" s="16"/>
      <c r="F12" s="16"/>
      <c r="G12" s="16"/>
      <c r="H12" s="16"/>
      <c r="I12" s="16"/>
      <c r="J12" s="16"/>
      <c r="K12" s="16"/>
      <c r="L12" s="16"/>
      <c r="N12" s="35"/>
      <c r="O12" s="16"/>
      <c r="P12" s="16"/>
      <c r="Q12" s="16"/>
      <c r="R12" s="16"/>
      <c r="S12" s="16"/>
      <c r="T12" s="16"/>
      <c r="U12" s="16"/>
      <c r="V12" s="16"/>
      <c r="W12" s="16"/>
    </row>
    <row r="13" spans="1:49" x14ac:dyDescent="0.3">
      <c r="A13" s="33"/>
      <c r="B13" s="16"/>
      <c r="C13" s="16"/>
      <c r="D13" s="16"/>
      <c r="E13" s="16"/>
      <c r="F13" s="16"/>
      <c r="G13" s="16"/>
      <c r="H13" s="16"/>
      <c r="I13" s="346" t="s">
        <v>22</v>
      </c>
      <c r="J13" s="347"/>
      <c r="K13" s="16"/>
      <c r="L13" s="58" t="s">
        <v>23</v>
      </c>
      <c r="N13" s="35"/>
      <c r="O13" s="16"/>
      <c r="P13" s="16"/>
      <c r="Q13" s="16"/>
      <c r="R13" s="16"/>
      <c r="S13" s="16"/>
      <c r="T13" s="16"/>
      <c r="U13" s="16"/>
      <c r="V13" s="16"/>
      <c r="W13" s="16"/>
    </row>
    <row r="14" spans="1:49" s="61" customFormat="1" x14ac:dyDescent="0.3">
      <c r="A14" s="150"/>
      <c r="B14" s="63" t="s">
        <v>24</v>
      </c>
      <c r="C14" s="66"/>
      <c r="D14" s="56"/>
      <c r="E14" s="56"/>
      <c r="F14" s="56"/>
      <c r="G14" s="56"/>
      <c r="H14" s="67" t="s">
        <v>25</v>
      </c>
      <c r="I14" s="348"/>
      <c r="J14" s="349"/>
      <c r="K14" s="56"/>
      <c r="L14" s="64"/>
      <c r="M14" s="56"/>
      <c r="N14" s="151"/>
      <c r="O14" s="56"/>
      <c r="P14" s="56"/>
      <c r="Q14" s="56"/>
      <c r="R14" s="56"/>
      <c r="S14" s="56"/>
      <c r="T14" s="56"/>
      <c r="U14" s="56"/>
      <c r="V14" s="56"/>
      <c r="W14" s="56"/>
      <c r="AV14" s="62"/>
      <c r="AW14" s="62"/>
    </row>
    <row r="15" spans="1:49" s="61" customFormat="1" x14ac:dyDescent="0.3">
      <c r="A15" s="150"/>
      <c r="B15" s="63" t="s">
        <v>26</v>
      </c>
      <c r="C15" s="66"/>
      <c r="D15" s="56"/>
      <c r="E15" s="56"/>
      <c r="F15" s="56"/>
      <c r="G15" s="56"/>
      <c r="H15" s="67" t="s">
        <v>25</v>
      </c>
      <c r="I15" s="348"/>
      <c r="J15" s="349"/>
      <c r="K15" s="56"/>
      <c r="L15" s="64"/>
      <c r="M15" s="56"/>
      <c r="N15" s="151"/>
      <c r="O15" s="56"/>
      <c r="P15" s="56"/>
      <c r="Q15" s="56"/>
      <c r="R15" s="56"/>
      <c r="S15" s="56"/>
      <c r="T15" s="56"/>
      <c r="U15" s="56"/>
      <c r="V15" s="56"/>
      <c r="W15" s="56"/>
      <c r="AV15" s="62"/>
      <c r="AW15" s="62"/>
    </row>
    <row r="16" spans="1:49" s="61" customFormat="1" x14ac:dyDescent="0.3">
      <c r="A16" s="150"/>
      <c r="B16" s="200" t="s">
        <v>27</v>
      </c>
      <c r="C16" s="201"/>
      <c r="D16" s="56"/>
      <c r="E16" s="56"/>
      <c r="F16" s="56"/>
      <c r="G16" s="56"/>
      <c r="H16" s="67" t="s">
        <v>25</v>
      </c>
      <c r="I16" s="348"/>
      <c r="J16" s="349"/>
      <c r="K16" s="56"/>
      <c r="L16" s="64"/>
      <c r="M16" s="56"/>
      <c r="N16" s="151"/>
      <c r="O16" s="56"/>
      <c r="P16" s="56"/>
      <c r="Q16" s="56"/>
      <c r="R16" s="56"/>
      <c r="S16" s="56"/>
      <c r="T16" s="56"/>
      <c r="U16" s="56"/>
      <c r="V16" s="56"/>
      <c r="W16" s="56"/>
      <c r="AV16" s="62"/>
      <c r="AW16" s="62"/>
    </row>
    <row r="17" spans="1:49" s="5" customFormat="1" ht="13.8" x14ac:dyDescent="0.3">
      <c r="A17" s="146"/>
      <c r="N17" s="147"/>
      <c r="AV17" s="7"/>
      <c r="AW17" s="7"/>
    </row>
    <row r="18" spans="1:49" s="3" customFormat="1" ht="22.5" customHeight="1" x14ac:dyDescent="0.3">
      <c r="A18" s="148" t="s">
        <v>28</v>
      </c>
      <c r="B18" s="1"/>
      <c r="C18" s="1"/>
      <c r="D18" s="1"/>
      <c r="E18" s="1"/>
      <c r="F18" s="1"/>
      <c r="G18" s="1"/>
      <c r="H18" s="1"/>
      <c r="I18" s="1"/>
      <c r="J18" s="1"/>
      <c r="K18" s="1"/>
      <c r="L18" s="1"/>
      <c r="M18" s="1"/>
      <c r="N18" s="149"/>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2"/>
      <c r="AW18" s="2"/>
    </row>
    <row r="19" spans="1:49" s="5" customFormat="1" ht="6" customHeight="1" x14ac:dyDescent="0.3">
      <c r="A19" s="146"/>
      <c r="N19" s="147"/>
      <c r="AV19" s="7"/>
      <c r="AW19" s="7"/>
    </row>
    <row r="20" spans="1:49" x14ac:dyDescent="0.3">
      <c r="A20" s="33"/>
      <c r="B20" s="63" t="s">
        <v>29</v>
      </c>
      <c r="C20" s="66"/>
      <c r="D20" s="16"/>
      <c r="E20" s="16"/>
      <c r="F20" s="16"/>
      <c r="G20" s="16"/>
      <c r="H20" s="345"/>
      <c r="I20" s="345"/>
      <c r="J20" s="345"/>
      <c r="K20" s="345"/>
      <c r="L20" s="345"/>
      <c r="N20" s="35"/>
      <c r="O20" s="16"/>
      <c r="P20" s="16"/>
      <c r="Q20" s="16"/>
      <c r="R20" s="16"/>
      <c r="S20" s="16"/>
      <c r="T20" s="16"/>
      <c r="U20" s="16"/>
      <c r="V20" s="16"/>
      <c r="W20" s="16"/>
    </row>
    <row r="21" spans="1:49" x14ac:dyDescent="0.3">
      <c r="A21" s="33"/>
      <c r="B21" s="16"/>
      <c r="C21" s="16"/>
      <c r="D21" s="16"/>
      <c r="E21" s="16"/>
      <c r="F21" s="16"/>
      <c r="G21" s="16"/>
      <c r="H21" s="16"/>
      <c r="I21" s="16"/>
      <c r="J21" s="16"/>
      <c r="K21" s="16"/>
      <c r="L21" s="16"/>
      <c r="M21" s="16"/>
      <c r="N21" s="35"/>
      <c r="O21" s="16"/>
      <c r="P21" s="16"/>
      <c r="Q21" s="16"/>
      <c r="R21" s="16"/>
      <c r="S21" s="16"/>
      <c r="T21" s="16"/>
      <c r="U21" s="16"/>
      <c r="V21" s="16"/>
      <c r="W21" s="16"/>
    </row>
    <row r="22" spans="1:49" s="61" customFormat="1" x14ac:dyDescent="0.3">
      <c r="A22" s="153"/>
      <c r="B22" s="63" t="s">
        <v>30</v>
      </c>
      <c r="C22" s="67">
        <v>1</v>
      </c>
      <c r="D22" s="56"/>
      <c r="F22" s="56"/>
      <c r="G22" s="56"/>
      <c r="I22" s="56"/>
      <c r="J22" s="56"/>
      <c r="K22" s="56"/>
      <c r="L22" s="56"/>
      <c r="M22" s="56"/>
      <c r="N22" s="151"/>
      <c r="O22" s="56"/>
      <c r="P22" s="56"/>
      <c r="Q22" s="56"/>
      <c r="R22" s="56"/>
      <c r="S22" s="56"/>
      <c r="T22" s="56"/>
      <c r="U22" s="56"/>
      <c r="V22" s="56"/>
      <c r="W22" s="56"/>
      <c r="AV22" s="62"/>
      <c r="AW22" s="62"/>
    </row>
    <row r="23" spans="1:49" x14ac:dyDescent="0.3">
      <c r="A23" s="33"/>
      <c r="B23" s="16"/>
      <c r="C23" s="16"/>
      <c r="D23" s="16"/>
      <c r="E23" s="16"/>
      <c r="F23" s="16"/>
      <c r="G23" s="16"/>
      <c r="H23" s="16"/>
      <c r="I23" s="16"/>
      <c r="J23" s="16"/>
      <c r="K23" s="16"/>
      <c r="L23" s="16"/>
      <c r="M23" s="56"/>
      <c r="N23" s="35"/>
      <c r="O23" s="16"/>
      <c r="P23" s="16"/>
      <c r="Q23" s="56"/>
      <c r="R23" s="56"/>
      <c r="S23" s="16"/>
      <c r="T23" s="16"/>
      <c r="U23" s="16"/>
      <c r="V23" s="16"/>
      <c r="W23" s="16"/>
    </row>
    <row r="24" spans="1:49" s="61" customFormat="1" x14ac:dyDescent="0.3">
      <c r="A24" s="150"/>
      <c r="B24" s="59" t="s">
        <v>31</v>
      </c>
      <c r="C24" s="60"/>
      <c r="D24" s="69"/>
      <c r="E24" s="69"/>
      <c r="F24" s="69"/>
      <c r="G24" s="69"/>
      <c r="H24" s="345"/>
      <c r="I24" s="345"/>
      <c r="J24" s="345"/>
      <c r="K24" s="345"/>
      <c r="L24" s="345"/>
      <c r="M24" s="56"/>
      <c r="N24" s="151"/>
      <c r="O24" s="56"/>
      <c r="P24" s="56"/>
      <c r="Q24" s="56"/>
      <c r="R24" s="56"/>
      <c r="S24" s="56"/>
      <c r="T24" s="56"/>
      <c r="U24" s="56"/>
      <c r="V24" s="56"/>
      <c r="W24" s="56"/>
      <c r="AV24" s="62"/>
      <c r="AW24" s="62"/>
    </row>
    <row r="25" spans="1:49" x14ac:dyDescent="0.3">
      <c r="A25" s="33"/>
      <c r="B25" s="70" t="s">
        <v>32</v>
      </c>
      <c r="C25" s="71"/>
      <c r="D25" s="16"/>
      <c r="E25" s="152"/>
      <c r="F25" s="202" t="s">
        <v>33</v>
      </c>
      <c r="G25" s="16"/>
      <c r="H25" s="72" t="s">
        <v>34</v>
      </c>
      <c r="I25" s="73"/>
      <c r="J25" s="281"/>
      <c r="K25" s="281"/>
      <c r="L25" s="281"/>
      <c r="M25" s="56"/>
      <c r="N25" s="35"/>
      <c r="O25" s="16"/>
      <c r="P25" s="16"/>
      <c r="Q25" s="56"/>
      <c r="R25" s="56"/>
      <c r="S25" s="16"/>
      <c r="T25" s="16"/>
      <c r="U25" s="16"/>
      <c r="V25" s="16"/>
      <c r="W25" s="16"/>
    </row>
    <row r="26" spans="1:49" ht="28.8" x14ac:dyDescent="0.3">
      <c r="A26" s="33"/>
      <c r="B26" s="74" t="s">
        <v>35</v>
      </c>
      <c r="C26" s="75" t="s">
        <v>36</v>
      </c>
      <c r="D26" s="77"/>
      <c r="E26" s="76"/>
      <c r="F26" s="67" t="s">
        <v>25</v>
      </c>
      <c r="G26" s="77"/>
      <c r="H26" s="72" t="s">
        <v>37</v>
      </c>
      <c r="I26" s="73"/>
      <c r="J26" s="281"/>
      <c r="K26" s="281"/>
      <c r="L26" s="281"/>
      <c r="M26" s="56"/>
      <c r="N26" s="35"/>
      <c r="O26" s="16"/>
      <c r="P26" s="16"/>
      <c r="Q26" s="56"/>
      <c r="R26" s="56"/>
      <c r="S26" s="16"/>
      <c r="T26" s="16"/>
      <c r="U26" s="16"/>
      <c r="V26" s="16"/>
      <c r="W26" s="16"/>
    </row>
    <row r="27" spans="1:49" s="16" customFormat="1" x14ac:dyDescent="0.3">
      <c r="A27" s="33"/>
      <c r="M27" s="56"/>
      <c r="N27" s="35"/>
      <c r="Q27" s="56"/>
      <c r="R27" s="56"/>
    </row>
    <row r="28" spans="1:49" s="61" customFormat="1" x14ac:dyDescent="0.3">
      <c r="A28" s="150"/>
      <c r="B28" s="78" t="s">
        <v>38</v>
      </c>
      <c r="C28" s="79"/>
      <c r="D28" s="69"/>
      <c r="E28" s="69"/>
      <c r="F28" s="69"/>
      <c r="G28" s="69"/>
      <c r="H28" s="345"/>
      <c r="I28" s="345"/>
      <c r="J28" s="345"/>
      <c r="K28" s="345"/>
      <c r="L28" s="345"/>
      <c r="M28" s="56"/>
      <c r="N28" s="151"/>
      <c r="O28" s="56"/>
      <c r="P28" s="56"/>
      <c r="Q28" s="56"/>
      <c r="R28" s="56"/>
      <c r="S28" s="56"/>
      <c r="T28" s="56"/>
      <c r="U28" s="56"/>
      <c r="V28" s="56"/>
      <c r="W28" s="56"/>
      <c r="AV28" s="62"/>
      <c r="AW28" s="62"/>
    </row>
    <row r="29" spans="1:49" x14ac:dyDescent="0.3">
      <c r="A29" s="33"/>
      <c r="B29" s="70" t="s">
        <v>32</v>
      </c>
      <c r="C29" s="71"/>
      <c r="D29" s="16"/>
      <c r="E29" s="152"/>
      <c r="F29" s="202" t="s">
        <v>33</v>
      </c>
      <c r="G29" s="16"/>
      <c r="H29" s="72" t="s">
        <v>34</v>
      </c>
      <c r="I29" s="73"/>
      <c r="J29" s="281"/>
      <c r="K29" s="281"/>
      <c r="L29" s="281"/>
      <c r="M29" s="56"/>
      <c r="N29" s="35"/>
      <c r="O29" s="16"/>
      <c r="P29" s="16"/>
      <c r="Q29" s="56"/>
      <c r="R29" s="56"/>
      <c r="S29" s="16"/>
      <c r="T29" s="16"/>
      <c r="U29" s="16"/>
      <c r="V29" s="16"/>
      <c r="W29" s="16"/>
    </row>
    <row r="30" spans="1:49" x14ac:dyDescent="0.3">
      <c r="A30" s="33"/>
      <c r="B30" s="74" t="s">
        <v>35</v>
      </c>
      <c r="C30" s="75"/>
      <c r="D30" s="77"/>
      <c r="E30" s="76"/>
      <c r="F30" s="67" t="s">
        <v>25</v>
      </c>
      <c r="G30" s="77"/>
      <c r="H30" s="72" t="s">
        <v>37</v>
      </c>
      <c r="I30" s="73"/>
      <c r="J30" s="281"/>
      <c r="K30" s="281"/>
      <c r="L30" s="281"/>
      <c r="M30" s="56"/>
      <c r="N30" s="35"/>
      <c r="O30" s="16"/>
      <c r="P30" s="16"/>
      <c r="Q30" s="56"/>
      <c r="R30" s="56"/>
      <c r="S30" s="16"/>
      <c r="T30" s="16"/>
      <c r="U30" s="16"/>
      <c r="V30" s="16"/>
      <c r="W30" s="16"/>
    </row>
    <row r="31" spans="1:49" s="16" customFormat="1" x14ac:dyDescent="0.3">
      <c r="A31" s="33"/>
      <c r="M31" s="56"/>
      <c r="N31" s="35"/>
      <c r="Q31" s="56"/>
      <c r="R31" s="56"/>
    </row>
    <row r="32" spans="1:49" s="61" customFormat="1" ht="14.4" hidden="1" customHeight="1" x14ac:dyDescent="0.3">
      <c r="A32" s="150"/>
      <c r="B32" s="78" t="s">
        <v>39</v>
      </c>
      <c r="C32" s="79"/>
      <c r="D32" s="69"/>
      <c r="E32" s="69"/>
      <c r="F32" s="69"/>
      <c r="G32" s="69"/>
      <c r="H32" s="345"/>
      <c r="I32" s="345"/>
      <c r="J32" s="345"/>
      <c r="K32" s="345"/>
      <c r="L32" s="345"/>
      <c r="M32" s="56"/>
      <c r="N32" s="151"/>
      <c r="AV32" s="62"/>
      <c r="AW32" s="62"/>
    </row>
    <row r="33" spans="1:49" ht="14.4" hidden="1" customHeight="1" x14ac:dyDescent="0.3">
      <c r="A33" s="33"/>
      <c r="B33" s="70" t="s">
        <v>32</v>
      </c>
      <c r="C33" s="71"/>
      <c r="D33" s="16"/>
      <c r="E33" s="152"/>
      <c r="F33" s="202" t="s">
        <v>33</v>
      </c>
      <c r="G33" s="16"/>
      <c r="H33" s="72" t="s">
        <v>34</v>
      </c>
      <c r="I33" s="73"/>
      <c r="J33" s="281"/>
      <c r="K33" s="281"/>
      <c r="L33" s="281"/>
      <c r="M33" s="56"/>
      <c r="N33" s="35"/>
      <c r="Q33" s="61"/>
      <c r="R33" s="61"/>
    </row>
    <row r="34" spans="1:49" ht="14.4" hidden="1" customHeight="1" x14ac:dyDescent="0.3">
      <c r="A34" s="33"/>
      <c r="B34" s="74" t="s">
        <v>35</v>
      </c>
      <c r="C34" s="75"/>
      <c r="D34" s="77"/>
      <c r="E34" s="76"/>
      <c r="F34" s="67" t="s">
        <v>25</v>
      </c>
      <c r="G34" s="77"/>
      <c r="H34" s="72" t="s">
        <v>37</v>
      </c>
      <c r="I34" s="73"/>
      <c r="J34" s="281"/>
      <c r="K34" s="281"/>
      <c r="L34" s="281"/>
      <c r="M34" s="56"/>
      <c r="N34" s="35"/>
      <c r="Q34" s="61"/>
      <c r="R34" s="61"/>
    </row>
    <row r="35" spans="1:49" ht="14.4" hidden="1" customHeight="1" x14ac:dyDescent="0.3">
      <c r="A35" s="33"/>
      <c r="D35" s="56"/>
      <c r="E35" s="56"/>
      <c r="F35" s="56"/>
      <c r="G35" s="56"/>
      <c r="H35" s="16"/>
      <c r="I35" s="16"/>
      <c r="J35" s="16"/>
      <c r="K35" s="16"/>
      <c r="L35" s="16"/>
      <c r="M35" s="56"/>
      <c r="N35" s="35"/>
      <c r="Q35" s="61"/>
      <c r="R35" s="61"/>
    </row>
    <row r="36" spans="1:49" s="61" customFormat="1" ht="14.4" hidden="1" customHeight="1" x14ac:dyDescent="0.3">
      <c r="A36" s="150"/>
      <c r="B36" s="78" t="s">
        <v>40</v>
      </c>
      <c r="C36" s="79"/>
      <c r="D36" s="69"/>
      <c r="E36" s="69"/>
      <c r="F36" s="69"/>
      <c r="G36" s="69"/>
      <c r="H36" s="345"/>
      <c r="I36" s="345"/>
      <c r="J36" s="345"/>
      <c r="K36" s="345"/>
      <c r="L36" s="345"/>
      <c r="M36" s="56"/>
      <c r="N36" s="151"/>
      <c r="AV36" s="62"/>
      <c r="AW36" s="62"/>
    </row>
    <row r="37" spans="1:49" ht="14.4" hidden="1" customHeight="1" x14ac:dyDescent="0.3">
      <c r="A37" s="33"/>
      <c r="B37" s="70" t="s">
        <v>32</v>
      </c>
      <c r="C37" s="71"/>
      <c r="D37" s="16"/>
      <c r="E37" s="152"/>
      <c r="F37" s="202" t="s">
        <v>33</v>
      </c>
      <c r="G37" s="16"/>
      <c r="H37" s="72" t="s">
        <v>34</v>
      </c>
      <c r="I37" s="73"/>
      <c r="J37" s="281"/>
      <c r="K37" s="281"/>
      <c r="L37" s="281"/>
      <c r="M37" s="56"/>
      <c r="N37" s="35"/>
      <c r="Q37" s="61"/>
      <c r="R37" s="61"/>
    </row>
    <row r="38" spans="1:49" ht="14.4" hidden="1" customHeight="1" x14ac:dyDescent="0.3">
      <c r="A38" s="33"/>
      <c r="B38" s="74" t="s">
        <v>35</v>
      </c>
      <c r="C38" s="75"/>
      <c r="D38" s="77"/>
      <c r="E38" s="76"/>
      <c r="F38" s="67" t="s">
        <v>25</v>
      </c>
      <c r="G38" s="77"/>
      <c r="H38" s="72" t="s">
        <v>37</v>
      </c>
      <c r="I38" s="73"/>
      <c r="J38" s="281"/>
      <c r="K38" s="281"/>
      <c r="L38" s="281"/>
      <c r="M38" s="56"/>
      <c r="N38" s="35"/>
    </row>
    <row r="39" spans="1:49" ht="14.4" hidden="1" customHeight="1" x14ac:dyDescent="0.3">
      <c r="A39" s="33"/>
      <c r="D39" s="56"/>
      <c r="E39" s="56"/>
      <c r="F39" s="56"/>
      <c r="G39" s="56"/>
      <c r="H39" s="16"/>
      <c r="I39" s="16"/>
      <c r="J39" s="16"/>
      <c r="K39" s="16"/>
      <c r="L39" s="16"/>
      <c r="M39" s="56"/>
      <c r="N39" s="35"/>
    </row>
    <row r="40" spans="1:49" s="61" customFormat="1" ht="14.4" hidden="1" customHeight="1" x14ac:dyDescent="0.3">
      <c r="A40" s="150"/>
      <c r="B40" s="78" t="s">
        <v>41</v>
      </c>
      <c r="C40" s="79"/>
      <c r="D40" s="69"/>
      <c r="E40" s="69"/>
      <c r="F40" s="69"/>
      <c r="G40" s="69"/>
      <c r="H40" s="345"/>
      <c r="I40" s="345"/>
      <c r="J40" s="345"/>
      <c r="K40" s="345"/>
      <c r="L40" s="345"/>
      <c r="M40" s="56"/>
      <c r="N40" s="151"/>
      <c r="AV40" s="62"/>
      <c r="AW40" s="62"/>
    </row>
    <row r="41" spans="1:49" ht="14.4" hidden="1" customHeight="1" x14ac:dyDescent="0.3">
      <c r="A41" s="33"/>
      <c r="B41" s="70" t="s">
        <v>32</v>
      </c>
      <c r="C41" s="71"/>
      <c r="D41" s="16"/>
      <c r="E41" s="152"/>
      <c r="F41" s="202" t="s">
        <v>33</v>
      </c>
      <c r="G41" s="16"/>
      <c r="H41" s="72" t="s">
        <v>34</v>
      </c>
      <c r="I41" s="73"/>
      <c r="J41" s="281"/>
      <c r="K41" s="281"/>
      <c r="L41" s="281"/>
      <c r="M41" s="56"/>
      <c r="N41" s="35"/>
    </row>
    <row r="42" spans="1:49" ht="14.4" hidden="1" customHeight="1" x14ac:dyDescent="0.3">
      <c r="A42" s="33"/>
      <c r="B42" s="74" t="s">
        <v>35</v>
      </c>
      <c r="C42" s="75"/>
      <c r="D42" s="77"/>
      <c r="E42" s="76"/>
      <c r="F42" s="67" t="s">
        <v>25</v>
      </c>
      <c r="G42" s="77"/>
      <c r="H42" s="72" t="s">
        <v>37</v>
      </c>
      <c r="I42" s="73"/>
      <c r="J42" s="281"/>
      <c r="K42" s="281"/>
      <c r="L42" s="281"/>
      <c r="M42" s="56"/>
      <c r="N42" s="35"/>
    </row>
    <row r="43" spans="1:49" ht="14.4" hidden="1" customHeight="1" x14ac:dyDescent="0.3">
      <c r="A43" s="33"/>
      <c r="D43" s="56"/>
      <c r="E43" s="56"/>
      <c r="F43" s="56"/>
      <c r="G43" s="56"/>
      <c r="H43" s="16"/>
      <c r="I43" s="16"/>
      <c r="J43" s="16"/>
      <c r="K43" s="16"/>
      <c r="L43" s="16"/>
      <c r="M43" s="56"/>
      <c r="N43" s="35"/>
    </row>
    <row r="44" spans="1:49" ht="14.4" hidden="1" customHeight="1" x14ac:dyDescent="0.3">
      <c r="A44" s="33"/>
      <c r="B44" s="78" t="s">
        <v>42</v>
      </c>
      <c r="C44" s="79"/>
      <c r="D44" s="69"/>
      <c r="E44" s="69"/>
      <c r="F44" s="69"/>
      <c r="G44" s="69"/>
      <c r="H44" s="345"/>
      <c r="I44" s="345"/>
      <c r="J44" s="345"/>
      <c r="K44" s="345"/>
      <c r="L44" s="345"/>
      <c r="M44" s="56"/>
      <c r="N44" s="35"/>
    </row>
    <row r="45" spans="1:49" ht="14.4" hidden="1" customHeight="1" x14ac:dyDescent="0.3">
      <c r="A45" s="33"/>
      <c r="B45" s="70" t="s">
        <v>32</v>
      </c>
      <c r="C45" s="71"/>
      <c r="D45" s="16"/>
      <c r="E45" s="152"/>
      <c r="F45" s="202" t="s">
        <v>33</v>
      </c>
      <c r="G45" s="16"/>
      <c r="H45" s="72" t="s">
        <v>34</v>
      </c>
      <c r="I45" s="73"/>
      <c r="J45" s="281"/>
      <c r="K45" s="281"/>
      <c r="L45" s="281"/>
      <c r="M45" s="56"/>
      <c r="N45" s="35"/>
    </row>
    <row r="46" spans="1:49" ht="14.4" hidden="1" customHeight="1" x14ac:dyDescent="0.3">
      <c r="A46" s="33"/>
      <c r="B46" s="74" t="s">
        <v>35</v>
      </c>
      <c r="C46" s="75"/>
      <c r="D46" s="77"/>
      <c r="E46" s="76"/>
      <c r="F46" s="67" t="s">
        <v>25</v>
      </c>
      <c r="G46" s="77"/>
      <c r="H46" s="72" t="s">
        <v>37</v>
      </c>
      <c r="I46" s="73"/>
      <c r="J46" s="281"/>
      <c r="K46" s="281"/>
      <c r="L46" s="281"/>
      <c r="M46" s="56"/>
      <c r="N46" s="35"/>
    </row>
    <row r="47" spans="1:49" s="61" customFormat="1" ht="14.4" customHeight="1" x14ac:dyDescent="0.25">
      <c r="A47" s="154" t="s">
        <v>43</v>
      </c>
      <c r="B47" s="56"/>
      <c r="C47" s="56"/>
      <c r="D47" s="56"/>
      <c r="E47" s="56"/>
      <c r="F47" s="56"/>
      <c r="G47" s="56"/>
      <c r="H47" s="56"/>
      <c r="I47" s="56"/>
      <c r="J47" s="56"/>
      <c r="K47" s="56"/>
      <c r="L47" s="56"/>
      <c r="M47" s="56"/>
      <c r="N47" s="151"/>
      <c r="AV47" s="62"/>
      <c r="AW47" s="62"/>
    </row>
    <row r="48" spans="1:49" s="3" customFormat="1" ht="22.5" customHeight="1" x14ac:dyDescent="0.3">
      <c r="A48" s="148" t="s">
        <v>44</v>
      </c>
      <c r="B48" s="1"/>
      <c r="C48" s="1"/>
      <c r="D48" s="1"/>
      <c r="E48" s="1"/>
      <c r="F48" s="1"/>
      <c r="G48" s="1"/>
      <c r="H48" s="1"/>
      <c r="I48" s="1"/>
      <c r="J48" s="1"/>
      <c r="K48" s="1"/>
      <c r="L48" s="1"/>
      <c r="M48" s="1"/>
      <c r="N48" s="149"/>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2"/>
      <c r="AW48" s="2"/>
    </row>
    <row r="49" spans="1:49" s="5" customFormat="1" ht="6" customHeight="1" thickBot="1" x14ac:dyDescent="0.35">
      <c r="A49" s="146"/>
      <c r="N49" s="147"/>
      <c r="AV49" s="7"/>
      <c r="AW49" s="7"/>
    </row>
    <row r="50" spans="1:49" s="13" customFormat="1" ht="14.4" hidden="1" customHeight="1" x14ac:dyDescent="0.3">
      <c r="A50" s="155"/>
      <c r="B50" s="288" t="s">
        <v>45</v>
      </c>
      <c r="C50" s="289"/>
      <c r="D50" s="17"/>
      <c r="E50" s="17"/>
      <c r="F50" s="17"/>
      <c r="G50" s="17"/>
      <c r="H50" s="350" t="s">
        <v>46</v>
      </c>
      <c r="I50" s="351"/>
      <c r="J50" s="351"/>
      <c r="K50" s="351"/>
      <c r="L50" s="351"/>
      <c r="M50" s="352"/>
      <c r="N50" s="156"/>
      <c r="O50" s="17"/>
      <c r="P50" s="17"/>
      <c r="Q50" s="17"/>
      <c r="R50" s="17"/>
      <c r="S50" s="17"/>
      <c r="T50" s="17"/>
      <c r="U50" s="17"/>
      <c r="V50" s="17"/>
      <c r="W50" s="17"/>
      <c r="AV50" s="14"/>
      <c r="AW50" s="14"/>
    </row>
    <row r="51" spans="1:49" s="13" customFormat="1" ht="14.4" customHeight="1" x14ac:dyDescent="0.3">
      <c r="A51" s="155"/>
      <c r="B51" s="294" t="s">
        <v>47</v>
      </c>
      <c r="C51" s="292" t="s">
        <v>48</v>
      </c>
      <c r="D51" s="292"/>
      <c r="E51" s="292"/>
      <c r="F51" s="292"/>
      <c r="G51" s="292"/>
      <c r="H51" s="292"/>
      <c r="I51" s="292"/>
      <c r="J51" s="292"/>
      <c r="K51" s="292"/>
      <c r="L51" s="292"/>
      <c r="M51" s="293"/>
      <c r="N51" s="156"/>
      <c r="O51" s="17"/>
      <c r="P51" s="17"/>
      <c r="Q51" s="17"/>
      <c r="R51" s="17"/>
      <c r="S51" s="17"/>
      <c r="T51" s="17"/>
      <c r="U51" s="17"/>
      <c r="V51" s="17"/>
      <c r="W51" s="17"/>
      <c r="AV51" s="14"/>
      <c r="AW51" s="14"/>
    </row>
    <row r="52" spans="1:49" s="13" customFormat="1" ht="14.4" customHeight="1" x14ac:dyDescent="0.3">
      <c r="A52" s="155"/>
      <c r="B52" s="295"/>
      <c r="C52" s="203"/>
      <c r="D52" s="203"/>
      <c r="E52" s="203"/>
      <c r="F52" s="203"/>
      <c r="G52" s="203"/>
      <c r="H52" s="203"/>
      <c r="I52" s="203"/>
      <c r="J52" s="203"/>
      <c r="K52" s="203"/>
      <c r="L52" s="203"/>
      <c r="M52" s="213"/>
      <c r="N52" s="156"/>
      <c r="O52" s="17"/>
      <c r="P52" s="17"/>
      <c r="Q52" s="17"/>
      <c r="R52" s="17"/>
      <c r="S52" s="17"/>
      <c r="T52" s="17"/>
      <c r="U52" s="17"/>
      <c r="V52" s="17"/>
      <c r="W52" s="17"/>
      <c r="AV52" s="14"/>
      <c r="AW52" s="14"/>
    </row>
    <row r="53" spans="1:49" s="13" customFormat="1" ht="14.4" customHeight="1" x14ac:dyDescent="0.3">
      <c r="A53" s="155"/>
      <c r="B53" s="295"/>
      <c r="C53" s="17"/>
      <c r="D53" s="17"/>
      <c r="E53" s="210" t="s">
        <v>49</v>
      </c>
      <c r="F53" s="210" t="s">
        <v>50</v>
      </c>
      <c r="H53" s="206"/>
      <c r="I53" s="207"/>
      <c r="J53" s="206"/>
      <c r="K53" s="206"/>
      <c r="L53" s="210" t="s">
        <v>49</v>
      </c>
      <c r="M53" s="211" t="s">
        <v>50</v>
      </c>
      <c r="N53" s="156"/>
      <c r="O53" s="17"/>
      <c r="P53" s="17"/>
      <c r="Q53" s="17"/>
      <c r="R53" s="17"/>
      <c r="S53" s="17"/>
      <c r="T53" s="17"/>
      <c r="U53" s="17"/>
      <c r="V53" s="17"/>
      <c r="W53" s="17"/>
      <c r="AV53" s="14"/>
      <c r="AW53" s="14"/>
    </row>
    <row r="54" spans="1:49" s="13" customFormat="1" ht="14.4" customHeight="1" x14ac:dyDescent="0.3">
      <c r="A54" s="155"/>
      <c r="B54" s="295"/>
      <c r="C54" s="219" t="s">
        <v>51</v>
      </c>
      <c r="D54" s="208"/>
      <c r="E54" s="204"/>
      <c r="F54" s="204"/>
      <c r="G54" s="17"/>
      <c r="H54" s="297" t="s">
        <v>52</v>
      </c>
      <c r="I54" s="298"/>
      <c r="J54" s="298"/>
      <c r="K54" s="298"/>
      <c r="L54" s="204"/>
      <c r="M54" s="214"/>
      <c r="N54" s="156"/>
      <c r="O54" s="17"/>
      <c r="P54" s="17"/>
      <c r="Q54" s="17"/>
      <c r="R54" s="17"/>
      <c r="S54" s="17"/>
      <c r="T54" s="17"/>
      <c r="U54" s="17"/>
      <c r="V54" s="17"/>
      <c r="W54" s="17"/>
      <c r="AV54" s="14"/>
      <c r="AW54" s="14"/>
    </row>
    <row r="55" spans="1:49" s="13" customFormat="1" ht="14.4" customHeight="1" x14ac:dyDescent="0.3">
      <c r="A55" s="155"/>
      <c r="B55" s="295"/>
      <c r="C55" s="219" t="s">
        <v>53</v>
      </c>
      <c r="D55" s="208"/>
      <c r="E55" s="204"/>
      <c r="F55" s="204"/>
      <c r="G55" s="17"/>
      <c r="H55" s="297" t="s">
        <v>54</v>
      </c>
      <c r="I55" s="298"/>
      <c r="J55" s="298"/>
      <c r="K55" s="298"/>
      <c r="L55" s="204"/>
      <c r="M55" s="214"/>
      <c r="N55" s="156"/>
      <c r="O55" s="17"/>
      <c r="P55" s="17"/>
      <c r="Q55" s="17"/>
      <c r="R55" s="17"/>
      <c r="S55" s="17"/>
      <c r="T55" s="17"/>
      <c r="U55" s="17"/>
      <c r="V55" s="17"/>
      <c r="W55" s="17"/>
      <c r="AV55" s="14"/>
      <c r="AW55" s="14"/>
    </row>
    <row r="56" spans="1:49" s="13" customFormat="1" ht="14.4" customHeight="1" x14ac:dyDescent="0.3">
      <c r="A56" s="155"/>
      <c r="B56" s="295"/>
      <c r="C56" s="219" t="s">
        <v>55</v>
      </c>
      <c r="D56" s="208"/>
      <c r="E56" s="204"/>
      <c r="F56" s="204"/>
      <c r="G56" s="17"/>
      <c r="H56" s="297" t="s">
        <v>56</v>
      </c>
      <c r="I56" s="298"/>
      <c r="J56" s="298"/>
      <c r="K56" s="298"/>
      <c r="L56" s="204"/>
      <c r="M56" s="214"/>
      <c r="N56" s="156"/>
      <c r="O56" s="17"/>
      <c r="P56" s="17"/>
      <c r="Q56" s="17"/>
      <c r="R56" s="17"/>
      <c r="S56" s="17"/>
      <c r="T56" s="17"/>
      <c r="U56" s="17"/>
      <c r="V56" s="17"/>
      <c r="W56" s="17"/>
      <c r="AV56" s="14"/>
      <c r="AW56" s="14"/>
    </row>
    <row r="57" spans="1:49" s="13" customFormat="1" ht="14.4" customHeight="1" x14ac:dyDescent="0.3">
      <c r="A57" s="155"/>
      <c r="B57" s="295"/>
      <c r="C57" s="219" t="s">
        <v>57</v>
      </c>
      <c r="D57" s="208"/>
      <c r="E57" s="204"/>
      <c r="F57" s="204"/>
      <c r="G57" s="17"/>
      <c r="H57" s="297" t="s">
        <v>58</v>
      </c>
      <c r="I57" s="298"/>
      <c r="J57" s="298"/>
      <c r="K57" s="298"/>
      <c r="L57" s="204"/>
      <c r="M57" s="214"/>
      <c r="N57" s="156"/>
      <c r="O57" s="17"/>
      <c r="P57" s="17"/>
      <c r="Q57" s="17"/>
      <c r="R57" s="17"/>
      <c r="S57" s="17"/>
      <c r="T57" s="17"/>
      <c r="U57" s="17"/>
      <c r="V57" s="17"/>
      <c r="W57" s="17"/>
      <c r="AV57" s="14"/>
      <c r="AW57" s="14"/>
    </row>
    <row r="58" spans="1:49" s="13" customFormat="1" ht="14.4" customHeight="1" x14ac:dyDescent="0.3">
      <c r="A58" s="155"/>
      <c r="B58" s="295"/>
      <c r="C58" s="219" t="s">
        <v>59</v>
      </c>
      <c r="D58" s="208"/>
      <c r="E58" s="204"/>
      <c r="F58" s="204"/>
      <c r="G58" s="17"/>
      <c r="H58" s="297" t="s">
        <v>60</v>
      </c>
      <c r="I58" s="298"/>
      <c r="J58" s="298"/>
      <c r="K58" s="298"/>
      <c r="L58" s="204"/>
      <c r="M58" s="214"/>
      <c r="N58" s="156"/>
      <c r="O58" s="17"/>
      <c r="P58" s="17"/>
      <c r="Q58" s="17"/>
      <c r="R58" s="17"/>
      <c r="S58" s="17"/>
      <c r="T58" s="17"/>
      <c r="U58" s="17"/>
      <c r="V58" s="17"/>
      <c r="W58" s="17"/>
      <c r="AV58" s="14"/>
      <c r="AW58" s="14"/>
    </row>
    <row r="59" spans="1:49" s="13" customFormat="1" ht="14.4" customHeight="1" thickBot="1" x14ac:dyDescent="0.35">
      <c r="A59" s="155"/>
      <c r="B59" s="296"/>
      <c r="C59" s="220" t="s">
        <v>61</v>
      </c>
      <c r="D59" s="215"/>
      <c r="E59" s="216"/>
      <c r="F59" s="216"/>
      <c r="G59" s="217"/>
      <c r="H59" s="299" t="s">
        <v>62</v>
      </c>
      <c r="I59" s="300"/>
      <c r="J59" s="300"/>
      <c r="K59" s="300"/>
      <c r="L59" s="216"/>
      <c r="M59" s="218"/>
      <c r="N59" s="156"/>
      <c r="O59" s="17"/>
      <c r="P59" s="17"/>
      <c r="Q59" s="17"/>
      <c r="R59" s="17"/>
      <c r="S59" s="17"/>
      <c r="T59" s="17"/>
      <c r="U59" s="17"/>
      <c r="V59" s="17"/>
      <c r="W59" s="17"/>
      <c r="AV59" s="14"/>
      <c r="AW59" s="14"/>
    </row>
    <row r="60" spans="1:49" s="13" customFormat="1" ht="14.4" customHeight="1" x14ac:dyDescent="0.3">
      <c r="A60" s="155"/>
      <c r="B60" s="212"/>
      <c r="C60" s="209"/>
      <c r="D60" s="17"/>
      <c r="E60" s="17"/>
      <c r="F60" s="17"/>
      <c r="G60" s="17"/>
      <c r="H60" s="221"/>
      <c r="I60" s="205"/>
      <c r="J60" s="205"/>
      <c r="K60" s="205"/>
      <c r="L60" s="205"/>
      <c r="M60" s="205"/>
      <c r="N60" s="156"/>
      <c r="O60" s="17"/>
      <c r="P60" s="17"/>
      <c r="Q60" s="17"/>
      <c r="R60" s="17"/>
      <c r="S60" s="17"/>
      <c r="T60" s="17"/>
      <c r="U60" s="17"/>
      <c r="V60" s="17"/>
      <c r="W60" s="17"/>
      <c r="AV60" s="14"/>
      <c r="AW60" s="14"/>
    </row>
    <row r="61" spans="1:49" s="15" customFormat="1" ht="49.5" customHeight="1" x14ac:dyDescent="0.3">
      <c r="A61" s="157"/>
      <c r="B61" s="290" t="s">
        <v>63</v>
      </c>
      <c r="C61" s="291"/>
      <c r="D61" s="18"/>
      <c r="E61" s="18"/>
      <c r="F61" s="18"/>
      <c r="G61" s="18"/>
      <c r="H61" s="282"/>
      <c r="I61" s="283"/>
      <c r="J61" s="283"/>
      <c r="K61" s="283"/>
      <c r="L61" s="283"/>
      <c r="M61" s="284"/>
      <c r="N61" s="158"/>
      <c r="O61" s="18"/>
      <c r="P61" s="18"/>
      <c r="Q61" s="18"/>
      <c r="R61" s="18"/>
      <c r="S61" s="18"/>
      <c r="T61" s="18"/>
      <c r="U61" s="18"/>
      <c r="V61" s="18"/>
      <c r="W61" s="18"/>
    </row>
    <row r="62" spans="1:49" ht="30" customHeight="1" x14ac:dyDescent="0.3">
      <c r="A62" s="33"/>
      <c r="B62" s="290" t="s">
        <v>64</v>
      </c>
      <c r="C62" s="291"/>
      <c r="D62" s="16"/>
      <c r="E62" s="16"/>
      <c r="F62" s="16"/>
      <c r="G62" s="16"/>
      <c r="H62" s="282"/>
      <c r="I62" s="283"/>
      <c r="J62" s="283"/>
      <c r="K62" s="283"/>
      <c r="L62" s="283"/>
      <c r="M62" s="284"/>
      <c r="N62" s="35"/>
      <c r="O62" s="16"/>
      <c r="P62" s="16"/>
      <c r="Q62" s="16"/>
      <c r="R62" s="16"/>
      <c r="S62" s="16"/>
      <c r="T62" s="16"/>
      <c r="U62" s="16"/>
      <c r="V62" s="16"/>
      <c r="W62" s="16"/>
    </row>
    <row r="63" spans="1:49" ht="30" customHeight="1" x14ac:dyDescent="0.3">
      <c r="A63" s="33"/>
      <c r="B63" s="290" t="s">
        <v>65</v>
      </c>
      <c r="C63" s="291"/>
      <c r="D63" s="16"/>
      <c r="E63" s="16"/>
      <c r="F63" s="16"/>
      <c r="G63" s="16"/>
      <c r="H63" s="282"/>
      <c r="I63" s="283"/>
      <c r="J63" s="283"/>
      <c r="K63" s="283"/>
      <c r="L63" s="283"/>
      <c r="M63" s="284"/>
      <c r="N63" s="35"/>
      <c r="O63" s="16"/>
      <c r="P63" s="16"/>
      <c r="Q63" s="16"/>
      <c r="R63" s="16"/>
      <c r="S63" s="16"/>
      <c r="T63" s="16"/>
      <c r="U63" s="16"/>
      <c r="V63" s="16"/>
      <c r="W63" s="16"/>
    </row>
    <row r="64" spans="1:49" s="3" customFormat="1" x14ac:dyDescent="0.3">
      <c r="A64" s="146"/>
      <c r="B64" s="56"/>
      <c r="C64" s="56"/>
      <c r="D64" s="5"/>
      <c r="E64" s="5"/>
      <c r="F64" s="5"/>
      <c r="G64" s="5"/>
      <c r="H64" s="5"/>
      <c r="I64" s="5"/>
      <c r="J64" s="5"/>
      <c r="K64" s="5"/>
      <c r="L64" s="5"/>
      <c r="M64" s="5"/>
      <c r="N64" s="147"/>
      <c r="O64" s="5"/>
      <c r="P64" s="5"/>
      <c r="Q64" s="5"/>
      <c r="R64" s="5"/>
      <c r="S64" s="5"/>
      <c r="T64" s="5"/>
      <c r="U64" s="5"/>
      <c r="V64" s="5"/>
      <c r="W64" s="5"/>
      <c r="AV64" s="2"/>
      <c r="AW64" s="2"/>
    </row>
    <row r="65" spans="1:49" s="3" customFormat="1" ht="22.5" customHeight="1" x14ac:dyDescent="0.3">
      <c r="A65" s="148" t="s">
        <v>66</v>
      </c>
      <c r="B65" s="1"/>
      <c r="C65" s="1"/>
      <c r="D65" s="1"/>
      <c r="E65" s="1"/>
      <c r="F65" s="1"/>
      <c r="G65" s="1"/>
      <c r="H65" s="1"/>
      <c r="I65" s="1"/>
      <c r="J65" s="1"/>
      <c r="K65" s="1"/>
      <c r="L65" s="1"/>
      <c r="M65" s="1"/>
      <c r="N65" s="149"/>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2"/>
      <c r="AW65" s="2"/>
    </row>
    <row r="66" spans="1:49" s="16" customFormat="1" x14ac:dyDescent="0.3">
      <c r="A66" s="33"/>
      <c r="N66" s="35"/>
    </row>
    <row r="67" spans="1:49" s="3" customFormat="1" x14ac:dyDescent="0.3">
      <c r="A67" s="146"/>
      <c r="B67" s="56" t="s">
        <v>67</v>
      </c>
      <c r="C67" s="56"/>
      <c r="D67" s="5"/>
      <c r="E67" s="56"/>
      <c r="F67" s="80"/>
      <c r="G67" s="5"/>
      <c r="H67" s="5"/>
      <c r="I67" s="5"/>
      <c r="J67" s="5"/>
      <c r="K67" s="5"/>
      <c r="L67" s="5"/>
      <c r="M67" s="5"/>
      <c r="N67" s="147"/>
      <c r="O67" s="5"/>
      <c r="P67" s="5"/>
      <c r="Q67" s="5"/>
      <c r="R67" s="5"/>
      <c r="S67" s="5"/>
      <c r="T67" s="5"/>
      <c r="U67" s="5"/>
      <c r="V67" s="5"/>
      <c r="W67" s="5"/>
      <c r="AV67" s="2"/>
      <c r="AW67" s="2"/>
    </row>
    <row r="68" spans="1:49" x14ac:dyDescent="0.3">
      <c r="A68" s="33"/>
      <c r="B68" s="56" t="s">
        <v>68</v>
      </c>
      <c r="C68" s="16"/>
      <c r="D68" s="16"/>
      <c r="E68" s="16"/>
      <c r="F68" s="80"/>
      <c r="G68" s="16"/>
      <c r="H68" s="16"/>
      <c r="I68" s="16"/>
      <c r="J68" s="16"/>
      <c r="K68" s="16"/>
      <c r="L68" s="16"/>
      <c r="M68" s="16"/>
      <c r="N68" s="35"/>
      <c r="O68" s="16"/>
      <c r="P68" s="16"/>
      <c r="Q68" s="16"/>
      <c r="R68" s="16"/>
      <c r="S68" s="16"/>
      <c r="T68" s="16"/>
      <c r="U68" s="16"/>
      <c r="V68" s="16"/>
      <c r="W68" s="16"/>
    </row>
    <row r="69" spans="1:49" x14ac:dyDescent="0.3">
      <c r="A69" s="33"/>
      <c r="B69" s="56" t="s">
        <v>69</v>
      </c>
      <c r="C69" s="16"/>
      <c r="D69" s="16"/>
      <c r="E69" s="16"/>
      <c r="F69" s="80"/>
      <c r="G69" s="16"/>
      <c r="H69" s="16"/>
      <c r="I69" s="16"/>
      <c r="J69" s="16"/>
      <c r="K69" s="16"/>
      <c r="L69" s="16"/>
      <c r="M69" s="16"/>
      <c r="N69" s="35"/>
      <c r="O69" s="16"/>
      <c r="P69" s="16"/>
      <c r="Q69" s="16"/>
      <c r="R69" s="16"/>
      <c r="S69" s="16"/>
      <c r="T69" s="16"/>
      <c r="U69" s="16"/>
      <c r="V69" s="16"/>
      <c r="W69" s="16"/>
    </row>
    <row r="70" spans="1:49" x14ac:dyDescent="0.3">
      <c r="A70" s="33"/>
      <c r="B70" s="56" t="s">
        <v>70</v>
      </c>
      <c r="C70" s="16"/>
      <c r="D70" s="16"/>
      <c r="E70" s="16"/>
      <c r="F70" s="80"/>
      <c r="G70" s="16"/>
      <c r="H70" s="16"/>
      <c r="I70" s="16"/>
      <c r="J70" s="16"/>
      <c r="K70" s="16"/>
      <c r="L70" s="16"/>
      <c r="M70" s="16"/>
      <c r="N70" s="35"/>
      <c r="O70" s="16"/>
      <c r="P70" s="16"/>
      <c r="Q70" s="16"/>
      <c r="R70" s="16"/>
      <c r="S70" s="16"/>
      <c r="T70" s="16"/>
      <c r="U70" s="16"/>
      <c r="V70" s="16"/>
      <c r="W70" s="16"/>
    </row>
    <row r="71" spans="1:49" x14ac:dyDescent="0.3">
      <c r="A71" s="33"/>
      <c r="B71" s="56" t="s">
        <v>71</v>
      </c>
      <c r="C71" s="16"/>
      <c r="D71" s="16"/>
      <c r="E71" s="16"/>
      <c r="F71" s="80"/>
      <c r="G71" s="16"/>
      <c r="H71" s="16"/>
      <c r="I71" s="16"/>
      <c r="J71" s="16"/>
      <c r="K71" s="16"/>
      <c r="L71" s="16"/>
      <c r="M71" s="16"/>
      <c r="N71" s="35"/>
      <c r="O71" s="16"/>
      <c r="P71" s="16"/>
      <c r="Q71" s="16"/>
      <c r="R71" s="16"/>
      <c r="S71" s="16"/>
      <c r="T71" s="16"/>
      <c r="U71" s="16"/>
      <c r="V71" s="16"/>
      <c r="W71" s="16"/>
    </row>
    <row r="72" spans="1:49" s="16" customFormat="1" x14ac:dyDescent="0.3">
      <c r="A72" s="33"/>
      <c r="N72" s="35"/>
    </row>
    <row r="73" spans="1:49" s="3" customFormat="1" ht="22.5" customHeight="1" x14ac:dyDescent="0.3">
      <c r="A73" s="148" t="s">
        <v>72</v>
      </c>
      <c r="B73" s="1"/>
      <c r="C73" s="1"/>
      <c r="D73" s="1"/>
      <c r="E73" s="1"/>
      <c r="F73" s="1"/>
      <c r="G73" s="1"/>
      <c r="H73" s="1"/>
      <c r="I73" s="1"/>
      <c r="J73" s="1"/>
      <c r="K73" s="1"/>
      <c r="L73" s="1"/>
      <c r="M73" s="1"/>
      <c r="N73" s="149"/>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2"/>
      <c r="AW73" s="2"/>
    </row>
    <row r="74" spans="1:49" s="16" customFormat="1" x14ac:dyDescent="0.3">
      <c r="A74" s="33"/>
      <c r="N74" s="35"/>
    </row>
    <row r="75" spans="1:49" s="21" customFormat="1" ht="72" x14ac:dyDescent="0.3">
      <c r="A75" s="175"/>
      <c r="H75" s="10" t="s">
        <v>73</v>
      </c>
      <c r="I75" s="10" t="s">
        <v>74</v>
      </c>
      <c r="J75" s="10" t="s">
        <v>75</v>
      </c>
      <c r="K75" s="10" t="s">
        <v>76</v>
      </c>
      <c r="L75" s="10" t="s">
        <v>77</v>
      </c>
      <c r="M75" s="22" t="s">
        <v>78</v>
      </c>
      <c r="N75" s="176"/>
    </row>
    <row r="76" spans="1:49" x14ac:dyDescent="0.3">
      <c r="A76" s="33"/>
      <c r="B76" s="285" t="s">
        <v>79</v>
      </c>
      <c r="C76" s="286"/>
      <c r="D76" s="286"/>
      <c r="E76" s="286"/>
      <c r="F76" s="287"/>
      <c r="G76" s="16"/>
      <c r="H76" s="28" t="s">
        <v>25</v>
      </c>
      <c r="I76" s="28" t="s">
        <v>25</v>
      </c>
      <c r="J76" s="28" t="s">
        <v>25</v>
      </c>
      <c r="K76" s="28" t="s">
        <v>25</v>
      </c>
      <c r="L76" s="28" t="s">
        <v>80</v>
      </c>
      <c r="M76" s="196"/>
      <c r="N76" s="35"/>
      <c r="O76" s="16"/>
      <c r="P76" s="16"/>
      <c r="Q76" s="16"/>
      <c r="R76" s="16"/>
      <c r="S76" s="16"/>
      <c r="T76" s="16"/>
      <c r="U76" s="16"/>
      <c r="V76" s="16"/>
      <c r="W76" s="16"/>
    </row>
    <row r="77" spans="1:49" s="16" customFormat="1" x14ac:dyDescent="0.3">
      <c r="A77" s="33"/>
      <c r="N77" s="35"/>
    </row>
    <row r="78" spans="1:49" ht="30" customHeight="1" x14ac:dyDescent="0.3">
      <c r="A78" s="33"/>
      <c r="B78" s="304" t="s">
        <v>81</v>
      </c>
      <c r="C78" s="305"/>
      <c r="D78" s="305"/>
      <c r="E78" s="305"/>
      <c r="F78" s="306"/>
      <c r="G78" s="16"/>
      <c r="H78" s="301"/>
      <c r="I78" s="302"/>
      <c r="J78" s="302"/>
      <c r="K78" s="302"/>
      <c r="L78" s="302"/>
      <c r="M78" s="303"/>
      <c r="N78" s="35"/>
      <c r="O78" s="16"/>
      <c r="P78" s="16"/>
      <c r="Q78" s="16"/>
      <c r="R78" s="16"/>
      <c r="S78" s="16"/>
      <c r="T78" s="16"/>
      <c r="U78" s="16"/>
      <c r="V78" s="16"/>
      <c r="W78" s="16"/>
    </row>
    <row r="79" spans="1:49" ht="57" customHeight="1" x14ac:dyDescent="0.3">
      <c r="A79" s="33"/>
      <c r="B79" s="307" t="s">
        <v>82</v>
      </c>
      <c r="C79" s="308"/>
      <c r="D79" s="308"/>
      <c r="E79" s="308"/>
      <c r="F79" s="309"/>
      <c r="G79" s="16"/>
      <c r="H79" s="301"/>
      <c r="I79" s="302"/>
      <c r="J79" s="302"/>
      <c r="K79" s="302"/>
      <c r="L79" s="302"/>
      <c r="M79" s="303"/>
      <c r="N79" s="35"/>
      <c r="O79" s="16"/>
      <c r="P79" s="16"/>
      <c r="Q79" s="16"/>
      <c r="R79" s="16"/>
      <c r="S79" s="16"/>
      <c r="T79" s="16"/>
      <c r="U79" s="16"/>
      <c r="V79" s="16"/>
      <c r="W79" s="16"/>
    </row>
    <row r="80" spans="1:49" ht="57" customHeight="1" x14ac:dyDescent="0.3">
      <c r="A80" s="33"/>
      <c r="B80" s="307" t="s">
        <v>83</v>
      </c>
      <c r="C80" s="308"/>
      <c r="D80" s="308"/>
      <c r="E80" s="308"/>
      <c r="F80" s="309"/>
      <c r="G80" s="16"/>
      <c r="H80" s="301"/>
      <c r="I80" s="302"/>
      <c r="J80" s="302"/>
      <c r="K80" s="302"/>
      <c r="L80" s="302"/>
      <c r="M80" s="303"/>
      <c r="N80" s="35"/>
      <c r="O80" s="16"/>
      <c r="P80" s="16"/>
      <c r="Q80" s="16"/>
      <c r="R80" s="16"/>
      <c r="S80" s="16"/>
      <c r="T80" s="16"/>
      <c r="U80" s="16"/>
      <c r="V80" s="16"/>
      <c r="W80" s="16"/>
    </row>
    <row r="81" spans="1:49" s="16" customFormat="1" x14ac:dyDescent="0.3">
      <c r="A81" s="33"/>
      <c r="H81" s="197"/>
      <c r="I81" s="197"/>
      <c r="J81" s="197"/>
      <c r="K81" s="197"/>
      <c r="L81" s="197"/>
      <c r="M81" s="197"/>
      <c r="N81" s="35"/>
    </row>
    <row r="82" spans="1:49" ht="30" customHeight="1" x14ac:dyDescent="0.3">
      <c r="A82" s="33"/>
      <c r="B82" s="285" t="s">
        <v>84</v>
      </c>
      <c r="C82" s="286"/>
      <c r="D82" s="286"/>
      <c r="E82" s="286"/>
      <c r="F82" s="287"/>
      <c r="G82" s="16"/>
      <c r="H82" s="301"/>
      <c r="I82" s="302"/>
      <c r="J82" s="302"/>
      <c r="K82" s="302"/>
      <c r="L82" s="302"/>
      <c r="M82" s="303"/>
      <c r="N82" s="35"/>
      <c r="O82" s="16"/>
      <c r="P82" s="16"/>
      <c r="Q82" s="16"/>
      <c r="R82" s="16"/>
      <c r="S82" s="16"/>
      <c r="T82" s="16"/>
      <c r="U82" s="16"/>
      <c r="V82" s="16"/>
      <c r="W82" s="16"/>
    </row>
    <row r="83" spans="1:49" s="16" customFormat="1" x14ac:dyDescent="0.3">
      <c r="A83" s="33"/>
      <c r="N83" s="35"/>
    </row>
    <row r="84" spans="1:49" s="103" customFormat="1" ht="17.399999999999999" x14ac:dyDescent="0.3">
      <c r="A84" s="177" t="s">
        <v>85</v>
      </c>
      <c r="B84" s="101"/>
      <c r="C84" s="101"/>
      <c r="D84" s="101"/>
      <c r="E84" s="101"/>
      <c r="F84" s="101"/>
      <c r="G84" s="101"/>
      <c r="H84" s="101"/>
      <c r="I84" s="101"/>
      <c r="J84" s="101"/>
      <c r="K84" s="101"/>
      <c r="L84" s="241" t="s">
        <v>86</v>
      </c>
      <c r="M84" s="101"/>
      <c r="N84" s="178"/>
      <c r="O84" s="101"/>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2"/>
      <c r="AW84" s="102"/>
    </row>
    <row r="85" spans="1:49" s="16" customFormat="1" ht="6" customHeight="1" x14ac:dyDescent="0.3">
      <c r="A85" s="33"/>
      <c r="N85" s="35"/>
    </row>
    <row r="86" spans="1:49" s="16" customFormat="1" ht="14.4" customHeight="1" x14ac:dyDescent="0.3">
      <c r="A86" s="33"/>
      <c r="B86" s="315" t="s">
        <v>87</v>
      </c>
      <c r="C86" s="106" t="s">
        <v>88</v>
      </c>
      <c r="D86" s="107"/>
      <c r="E86" s="319"/>
      <c r="F86" s="319"/>
      <c r="G86" s="319"/>
      <c r="I86" s="313" t="s">
        <v>89</v>
      </c>
      <c r="J86" s="328" t="s">
        <v>90</v>
      </c>
      <c r="K86" s="328"/>
      <c r="L86" s="326"/>
      <c r="M86" s="327"/>
      <c r="N86" s="35"/>
    </row>
    <row r="87" spans="1:49" s="16" customFormat="1" x14ac:dyDescent="0.3">
      <c r="A87" s="33"/>
      <c r="B87" s="316"/>
      <c r="C87" s="106" t="s">
        <v>91</v>
      </c>
      <c r="D87" s="107"/>
      <c r="E87" s="319"/>
      <c r="F87" s="319"/>
      <c r="G87" s="319"/>
      <c r="I87" s="313"/>
      <c r="J87" s="329" t="s">
        <v>92</v>
      </c>
      <c r="K87" s="330"/>
      <c r="L87" s="331"/>
      <c r="M87" s="332"/>
      <c r="N87" s="35"/>
    </row>
    <row r="88" spans="1:49" s="16" customFormat="1" x14ac:dyDescent="0.3">
      <c r="A88" s="33"/>
      <c r="B88" s="316"/>
      <c r="C88" s="106" t="s">
        <v>93</v>
      </c>
      <c r="D88" s="107"/>
      <c r="E88" s="319"/>
      <c r="F88" s="319"/>
      <c r="G88" s="319"/>
      <c r="I88" s="313"/>
      <c r="J88" s="333" t="s">
        <v>94</v>
      </c>
      <c r="K88" s="334"/>
      <c r="L88" s="334"/>
      <c r="M88" s="335"/>
      <c r="N88" s="35"/>
    </row>
    <row r="89" spans="1:49" s="16" customFormat="1" x14ac:dyDescent="0.3">
      <c r="A89" s="33"/>
      <c r="B89" s="316"/>
      <c r="C89" s="106" t="s">
        <v>95</v>
      </c>
      <c r="D89" s="107"/>
      <c r="E89" s="319"/>
      <c r="F89" s="319"/>
      <c r="G89" s="319"/>
      <c r="I89" s="313"/>
      <c r="J89" s="323" t="s">
        <v>96</v>
      </c>
      <c r="K89" s="324"/>
      <c r="L89" s="324"/>
      <c r="M89" s="325"/>
      <c r="N89" s="35"/>
    </row>
    <row r="90" spans="1:49" s="16" customFormat="1" x14ac:dyDescent="0.3">
      <c r="A90" s="33"/>
      <c r="B90" s="317"/>
      <c r="C90" s="106" t="s">
        <v>97</v>
      </c>
      <c r="D90" s="107"/>
      <c r="E90" s="319"/>
      <c r="F90" s="319"/>
      <c r="G90" s="319"/>
      <c r="I90" s="313"/>
      <c r="J90" s="320" t="s">
        <v>98</v>
      </c>
      <c r="K90" s="321"/>
      <c r="L90" s="321"/>
      <c r="M90" s="322"/>
      <c r="N90" s="35"/>
    </row>
    <row r="91" spans="1:49" s="16" customFormat="1" ht="8.1" customHeight="1" x14ac:dyDescent="0.3">
      <c r="A91" s="33"/>
      <c r="B91" s="107"/>
      <c r="C91" s="107"/>
      <c r="D91" s="107"/>
      <c r="E91" s="107"/>
      <c r="F91" s="107"/>
      <c r="G91" s="107"/>
      <c r="H91" s="107"/>
      <c r="I91" s="107"/>
      <c r="J91" s="107"/>
      <c r="K91" s="107"/>
      <c r="L91" s="107"/>
      <c r="M91" s="107"/>
      <c r="N91" s="35"/>
    </row>
    <row r="92" spans="1:49" s="16" customFormat="1" x14ac:dyDescent="0.3">
      <c r="A92" s="33"/>
      <c r="B92" s="355" t="s">
        <v>99</v>
      </c>
      <c r="C92" s="355"/>
      <c r="D92" s="107"/>
      <c r="E92" s="179" t="s">
        <v>100</v>
      </c>
      <c r="F92" s="107"/>
      <c r="G92" s="180">
        <f>LEN(H92)</f>
        <v>0</v>
      </c>
      <c r="H92" s="356"/>
      <c r="I92" s="357"/>
      <c r="J92" s="357"/>
      <c r="K92" s="357"/>
      <c r="L92" s="357"/>
      <c r="M92" s="358"/>
      <c r="N92" s="35"/>
    </row>
    <row r="93" spans="1:49" s="16" customFormat="1" ht="8.1" customHeight="1" x14ac:dyDescent="0.3">
      <c r="A93" s="33"/>
      <c r="B93" s="107"/>
      <c r="C93" s="107"/>
      <c r="D93" s="107"/>
      <c r="E93" s="107"/>
      <c r="F93" s="107"/>
      <c r="G93" s="107"/>
      <c r="H93" s="181"/>
      <c r="I93" s="181"/>
      <c r="J93" s="181"/>
      <c r="K93" s="181"/>
      <c r="L93" s="181"/>
      <c r="M93" s="181"/>
      <c r="N93" s="35"/>
    </row>
    <row r="94" spans="1:49" s="16" customFormat="1" ht="29.1" customHeight="1" x14ac:dyDescent="0.3">
      <c r="A94" s="33"/>
      <c r="B94" s="313" t="s">
        <v>101</v>
      </c>
      <c r="C94" s="106" t="s">
        <v>102</v>
      </c>
      <c r="D94" s="107"/>
      <c r="E94" s="179" t="s">
        <v>103</v>
      </c>
      <c r="F94" s="107"/>
      <c r="G94" s="180">
        <f t="shared" ref="G94:G97" si="0">LEN(H94)</f>
        <v>0</v>
      </c>
      <c r="H94" s="310"/>
      <c r="I94" s="311"/>
      <c r="J94" s="311"/>
      <c r="K94" s="311"/>
      <c r="L94" s="311"/>
      <c r="M94" s="312"/>
      <c r="N94" s="35"/>
    </row>
    <row r="95" spans="1:49" s="16" customFormat="1" ht="29.4" customHeight="1" x14ac:dyDescent="0.3">
      <c r="A95" s="33"/>
      <c r="B95" s="313"/>
      <c r="C95" s="106" t="s">
        <v>104</v>
      </c>
      <c r="D95" s="107"/>
      <c r="E95" s="179" t="s">
        <v>105</v>
      </c>
      <c r="F95" s="107"/>
      <c r="G95" s="180">
        <f t="shared" si="0"/>
        <v>0</v>
      </c>
      <c r="H95" s="310"/>
      <c r="I95" s="311"/>
      <c r="J95" s="311"/>
      <c r="K95" s="311"/>
      <c r="L95" s="311"/>
      <c r="M95" s="312"/>
      <c r="N95" s="35"/>
    </row>
    <row r="96" spans="1:49" s="16" customFormat="1" ht="84" customHeight="1" x14ac:dyDescent="0.3">
      <c r="A96" s="33"/>
      <c r="B96" s="313"/>
      <c r="C96" s="110" t="s">
        <v>106</v>
      </c>
      <c r="D96" s="107"/>
      <c r="E96" s="179" t="s">
        <v>107</v>
      </c>
      <c r="F96" s="107"/>
      <c r="G96" s="180">
        <f t="shared" si="0"/>
        <v>0</v>
      </c>
      <c r="H96" s="310"/>
      <c r="I96" s="311"/>
      <c r="J96" s="311"/>
      <c r="K96" s="311"/>
      <c r="L96" s="311"/>
      <c r="M96" s="312"/>
      <c r="N96" s="35"/>
    </row>
    <row r="97" spans="1:25" s="16" customFormat="1" ht="29.1" customHeight="1" x14ac:dyDescent="0.3">
      <c r="A97" s="33"/>
      <c r="B97" s="313"/>
      <c r="C97" s="106" t="s">
        <v>108</v>
      </c>
      <c r="D97" s="107"/>
      <c r="E97" s="179" t="s">
        <v>105</v>
      </c>
      <c r="F97" s="107"/>
      <c r="G97" s="180">
        <f t="shared" si="0"/>
        <v>0</v>
      </c>
      <c r="H97" s="310"/>
      <c r="I97" s="311"/>
      <c r="J97" s="311"/>
      <c r="K97" s="311"/>
      <c r="L97" s="311"/>
      <c r="M97" s="312"/>
      <c r="N97" s="35"/>
    </row>
    <row r="98" spans="1:25" s="16" customFormat="1" ht="8.1" customHeight="1" x14ac:dyDescent="0.3">
      <c r="A98" s="33"/>
      <c r="B98" s="107"/>
      <c r="C98" s="107"/>
      <c r="D98" s="107"/>
      <c r="E98" s="107"/>
      <c r="F98" s="107"/>
      <c r="G98" s="107"/>
      <c r="H98" s="181"/>
      <c r="I98" s="181"/>
      <c r="J98" s="181"/>
      <c r="K98" s="181"/>
      <c r="L98" s="181"/>
      <c r="M98" s="181"/>
      <c r="N98" s="35"/>
    </row>
    <row r="99" spans="1:25" s="16" customFormat="1" ht="60" customHeight="1" x14ac:dyDescent="0.3">
      <c r="A99" s="33"/>
      <c r="B99" s="361" t="s">
        <v>109</v>
      </c>
      <c r="C99" s="110" t="s">
        <v>110</v>
      </c>
      <c r="D99" s="107"/>
      <c r="E99" s="179" t="s">
        <v>107</v>
      </c>
      <c r="F99" s="107"/>
      <c r="G99" s="180">
        <f t="shared" ref="G99:G101" si="1">LEN(H99)</f>
        <v>0</v>
      </c>
      <c r="H99" s="310"/>
      <c r="I99" s="311"/>
      <c r="J99" s="311"/>
      <c r="K99" s="311"/>
      <c r="L99" s="311"/>
      <c r="M99" s="312"/>
      <c r="N99" s="35"/>
    </row>
    <row r="100" spans="1:25" s="16" customFormat="1" ht="81.599999999999994" customHeight="1" x14ac:dyDescent="0.3">
      <c r="A100" s="33"/>
      <c r="B100" s="362"/>
      <c r="C100" s="106" t="s">
        <v>111</v>
      </c>
      <c r="D100" s="107"/>
      <c r="E100" s="179" t="s">
        <v>107</v>
      </c>
      <c r="F100" s="107"/>
      <c r="G100" s="180">
        <f t="shared" si="1"/>
        <v>0</v>
      </c>
      <c r="H100" s="314"/>
      <c r="I100" s="311"/>
      <c r="J100" s="311"/>
      <c r="K100" s="311"/>
      <c r="L100" s="311"/>
      <c r="M100" s="312"/>
      <c r="N100" s="35"/>
    </row>
    <row r="101" spans="1:25" s="16" customFormat="1" ht="99" customHeight="1" x14ac:dyDescent="0.3">
      <c r="A101" s="33"/>
      <c r="B101" s="363"/>
      <c r="C101" s="106" t="s">
        <v>112</v>
      </c>
      <c r="D101" s="107"/>
      <c r="E101" s="179" t="s">
        <v>113</v>
      </c>
      <c r="F101" s="107"/>
      <c r="G101" s="180">
        <f t="shared" si="1"/>
        <v>0</v>
      </c>
      <c r="H101" s="310"/>
      <c r="I101" s="311"/>
      <c r="J101" s="311"/>
      <c r="K101" s="311"/>
      <c r="L101" s="311"/>
      <c r="M101" s="312"/>
      <c r="N101" s="35"/>
    </row>
    <row r="102" spans="1:25" s="16" customFormat="1" ht="8.1" customHeight="1" x14ac:dyDescent="0.3">
      <c r="A102" s="33"/>
      <c r="B102" s="107"/>
      <c r="C102" s="107"/>
      <c r="D102" s="107"/>
      <c r="E102" s="107"/>
      <c r="F102" s="107"/>
      <c r="G102" s="107"/>
      <c r="H102" s="181"/>
      <c r="I102" s="181"/>
      <c r="J102" s="181"/>
      <c r="K102" s="181"/>
      <c r="L102" s="181"/>
      <c r="M102" s="181"/>
      <c r="N102" s="35"/>
    </row>
    <row r="103" spans="1:25" ht="29.1" customHeight="1" x14ac:dyDescent="0.3">
      <c r="A103" s="33"/>
      <c r="B103" s="360" t="s">
        <v>114</v>
      </c>
      <c r="C103" s="108" t="s">
        <v>115</v>
      </c>
      <c r="D103" s="107"/>
      <c r="E103" s="179" t="s">
        <v>105</v>
      </c>
      <c r="F103" s="107"/>
      <c r="G103" s="180">
        <f t="shared" ref="G103" si="2">LEN(H103)</f>
        <v>0</v>
      </c>
      <c r="H103" s="310"/>
      <c r="I103" s="311"/>
      <c r="J103" s="311"/>
      <c r="K103" s="311"/>
      <c r="L103" s="311"/>
      <c r="M103" s="312"/>
      <c r="N103" s="35"/>
      <c r="O103" s="16"/>
      <c r="P103" s="16"/>
      <c r="Q103" s="16"/>
      <c r="R103" s="16"/>
      <c r="S103" s="16"/>
      <c r="T103" s="16"/>
      <c r="U103" s="16"/>
      <c r="V103" s="16"/>
      <c r="W103" s="16"/>
      <c r="X103" s="16"/>
      <c r="Y103" s="16"/>
    </row>
    <row r="104" spans="1:25" x14ac:dyDescent="0.3">
      <c r="A104" s="33"/>
      <c r="B104" s="360"/>
      <c r="C104" s="108" t="s">
        <v>116</v>
      </c>
      <c r="D104" s="107"/>
      <c r="E104" s="107"/>
      <c r="F104" s="107"/>
      <c r="G104" s="180"/>
      <c r="H104" s="310"/>
      <c r="I104" s="311"/>
      <c r="J104" s="311"/>
      <c r="K104" s="311"/>
      <c r="L104" s="311"/>
      <c r="M104" s="312"/>
      <c r="N104" s="35"/>
      <c r="O104" s="16"/>
      <c r="P104" s="16"/>
      <c r="Q104" s="16"/>
      <c r="R104" s="16"/>
      <c r="S104" s="16"/>
      <c r="T104" s="16"/>
      <c r="U104" s="16"/>
      <c r="V104" s="16"/>
      <c r="W104" s="16"/>
      <c r="X104" s="16"/>
      <c r="Y104" s="16"/>
    </row>
    <row r="105" spans="1:25" x14ac:dyDescent="0.3">
      <c r="A105" s="33"/>
      <c r="B105" s="360"/>
      <c r="C105" s="108" t="s">
        <v>117</v>
      </c>
      <c r="D105" s="107"/>
      <c r="E105" s="107"/>
      <c r="F105" s="107"/>
      <c r="G105" s="180"/>
      <c r="H105" s="310"/>
      <c r="I105" s="311"/>
      <c r="J105" s="311"/>
      <c r="K105" s="311"/>
      <c r="L105" s="311"/>
      <c r="M105" s="312"/>
      <c r="N105" s="35"/>
      <c r="O105" s="16"/>
      <c r="P105" s="16"/>
      <c r="Q105" s="16"/>
      <c r="R105" s="16"/>
      <c r="S105" s="16"/>
      <c r="T105" s="16"/>
      <c r="U105" s="16"/>
      <c r="V105" s="16"/>
      <c r="W105" s="16"/>
      <c r="X105" s="16"/>
      <c r="Y105" s="16"/>
    </row>
    <row r="106" spans="1:25" x14ac:dyDescent="0.3">
      <c r="A106" s="33"/>
      <c r="B106" s="360"/>
      <c r="C106" s="106" t="s">
        <v>118</v>
      </c>
      <c r="D106" s="107"/>
      <c r="E106" s="107"/>
      <c r="F106" s="107"/>
      <c r="G106" s="180"/>
      <c r="H106" s="310"/>
      <c r="I106" s="311"/>
      <c r="J106" s="311"/>
      <c r="K106" s="311"/>
      <c r="L106" s="311"/>
      <c r="M106" s="312"/>
      <c r="N106" s="35"/>
      <c r="O106" s="16"/>
      <c r="P106" s="16"/>
      <c r="Q106" s="16"/>
      <c r="R106" s="16"/>
      <c r="S106" s="16"/>
      <c r="T106" s="16"/>
      <c r="U106" s="16"/>
      <c r="V106" s="16"/>
      <c r="W106" s="16"/>
      <c r="X106" s="16"/>
      <c r="Y106" s="16"/>
    </row>
    <row r="107" spans="1:25" s="16" customFormat="1" ht="8.1" customHeight="1" x14ac:dyDescent="0.3">
      <c r="A107" s="33"/>
      <c r="B107" s="107"/>
      <c r="C107" s="107"/>
      <c r="D107" s="107"/>
      <c r="E107" s="107"/>
      <c r="F107" s="107"/>
      <c r="G107" s="107"/>
      <c r="H107" s="181"/>
      <c r="I107" s="181"/>
      <c r="J107" s="181"/>
      <c r="K107" s="181"/>
      <c r="L107" s="181"/>
      <c r="M107" s="181"/>
      <c r="N107" s="35"/>
    </row>
    <row r="108" spans="1:25" ht="28.8" x14ac:dyDescent="0.3">
      <c r="A108" s="182"/>
      <c r="B108" s="112" t="s">
        <v>119</v>
      </c>
      <c r="C108" s="109" t="s">
        <v>120</v>
      </c>
      <c r="D108" s="107"/>
      <c r="E108" s="179" t="s">
        <v>105</v>
      </c>
      <c r="F108" s="107"/>
      <c r="G108" s="180">
        <f>LEN(H108)</f>
        <v>0</v>
      </c>
      <c r="H108" s="310"/>
      <c r="I108" s="311"/>
      <c r="J108" s="311"/>
      <c r="K108" s="311"/>
      <c r="L108" s="311"/>
      <c r="M108" s="312"/>
      <c r="N108" s="35"/>
      <c r="O108" s="16"/>
      <c r="P108" s="16"/>
      <c r="Q108" s="16"/>
      <c r="R108" s="16"/>
      <c r="S108" s="16"/>
      <c r="T108" s="16"/>
      <c r="U108" s="16"/>
      <c r="V108" s="16"/>
      <c r="W108" s="16"/>
      <c r="X108" s="16"/>
      <c r="Y108" s="16"/>
    </row>
    <row r="109" spans="1:25" ht="28.8" x14ac:dyDescent="0.3">
      <c r="A109" s="182"/>
      <c r="B109" s="112" t="s">
        <v>121</v>
      </c>
      <c r="C109" s="109" t="s">
        <v>122</v>
      </c>
      <c r="D109" s="107"/>
      <c r="E109" s="179" t="s">
        <v>105</v>
      </c>
      <c r="F109" s="107"/>
      <c r="G109" s="180">
        <f>LEN(H109)</f>
        <v>0</v>
      </c>
      <c r="H109" s="310"/>
      <c r="I109" s="311"/>
      <c r="J109" s="311"/>
      <c r="K109" s="311"/>
      <c r="L109" s="311"/>
      <c r="M109" s="312"/>
      <c r="N109" s="35"/>
      <c r="O109" s="16"/>
      <c r="P109" s="16"/>
      <c r="Q109" s="16"/>
      <c r="R109" s="16"/>
      <c r="S109" s="16"/>
      <c r="T109" s="16"/>
      <c r="U109" s="16"/>
      <c r="V109" s="16"/>
      <c r="W109" s="16"/>
      <c r="X109" s="16"/>
      <c r="Y109" s="16"/>
    </row>
    <row r="110" spans="1:25" s="16" customFormat="1" ht="8.1" customHeight="1" x14ac:dyDescent="0.3">
      <c r="A110" s="33"/>
      <c r="B110" s="107"/>
      <c r="C110" s="107"/>
      <c r="D110" s="107"/>
      <c r="E110" s="107"/>
      <c r="F110" s="107"/>
      <c r="G110" s="107"/>
      <c r="H110" s="181"/>
      <c r="I110" s="181"/>
      <c r="J110" s="181"/>
      <c r="K110" s="181"/>
      <c r="L110" s="181"/>
      <c r="M110" s="181"/>
      <c r="N110" s="35"/>
    </row>
    <row r="111" spans="1:25" x14ac:dyDescent="0.3">
      <c r="A111" s="33"/>
      <c r="B111" s="359" t="s">
        <v>123</v>
      </c>
      <c r="C111" s="106" t="s">
        <v>124</v>
      </c>
      <c r="D111" s="107"/>
      <c r="E111" s="198"/>
      <c r="F111" s="318"/>
      <c r="G111" s="318"/>
      <c r="H111" s="107"/>
      <c r="I111" s="361" t="s">
        <v>125</v>
      </c>
      <c r="J111" s="353" t="s">
        <v>126</v>
      </c>
      <c r="K111" s="354"/>
      <c r="L111" s="198"/>
      <c r="M111" s="198"/>
      <c r="N111" s="35"/>
      <c r="O111" s="16"/>
      <c r="P111" s="16"/>
      <c r="Q111" s="16"/>
      <c r="R111" s="16"/>
      <c r="S111" s="16"/>
      <c r="T111" s="16"/>
      <c r="U111" s="16"/>
      <c r="V111" s="16"/>
      <c r="W111" s="16"/>
      <c r="X111" s="16"/>
      <c r="Y111" s="16"/>
    </row>
    <row r="112" spans="1:25" x14ac:dyDescent="0.3">
      <c r="A112" s="33"/>
      <c r="B112" s="359"/>
      <c r="C112" s="106" t="s">
        <v>127</v>
      </c>
      <c r="D112" s="107"/>
      <c r="E112" s="198"/>
      <c r="F112" s="318"/>
      <c r="G112" s="318"/>
      <c r="H112" s="107"/>
      <c r="I112" s="362"/>
      <c r="J112" s="353" t="s">
        <v>128</v>
      </c>
      <c r="K112" s="354"/>
      <c r="L112" s="198"/>
      <c r="M112" s="198"/>
      <c r="N112" s="35"/>
      <c r="O112" s="16"/>
      <c r="P112" s="16"/>
      <c r="Q112" s="16"/>
      <c r="R112" s="16"/>
      <c r="S112" s="16"/>
      <c r="T112" s="16"/>
      <c r="U112" s="16"/>
      <c r="V112" s="16"/>
      <c r="W112" s="16"/>
      <c r="X112" s="16"/>
      <c r="Y112" s="16"/>
    </row>
    <row r="113" spans="1:25" x14ac:dyDescent="0.3">
      <c r="A113" s="33"/>
      <c r="B113" s="359"/>
      <c r="C113" s="108" t="s">
        <v>129</v>
      </c>
      <c r="D113" s="107"/>
      <c r="E113" s="198"/>
      <c r="F113" s="318"/>
      <c r="G113" s="318"/>
      <c r="H113" s="107"/>
      <c r="I113" s="362"/>
      <c r="J113" s="353" t="s">
        <v>130</v>
      </c>
      <c r="K113" s="354"/>
      <c r="L113" s="198"/>
      <c r="M113" s="198"/>
      <c r="N113" s="35"/>
      <c r="O113" s="16"/>
      <c r="P113" s="16"/>
      <c r="Q113" s="16"/>
      <c r="R113" s="16"/>
      <c r="S113" s="16"/>
      <c r="T113" s="16"/>
      <c r="U113" s="16"/>
      <c r="V113" s="16"/>
      <c r="W113" s="16"/>
      <c r="X113" s="16"/>
      <c r="Y113" s="16"/>
    </row>
    <row r="114" spans="1:25" x14ac:dyDescent="0.3">
      <c r="A114" s="33"/>
      <c r="B114" s="359"/>
      <c r="C114" s="108" t="s">
        <v>129</v>
      </c>
      <c r="D114" s="107"/>
      <c r="E114" s="198"/>
      <c r="F114" s="318"/>
      <c r="G114" s="318"/>
      <c r="H114" s="107"/>
      <c r="I114" s="362"/>
      <c r="J114" s="353" t="s">
        <v>131</v>
      </c>
      <c r="K114" s="354"/>
      <c r="L114" s="198"/>
      <c r="M114" s="198"/>
      <c r="N114" s="35"/>
      <c r="O114" s="16"/>
      <c r="P114" s="16"/>
      <c r="Q114" s="16"/>
      <c r="R114" s="16"/>
      <c r="S114" s="16"/>
      <c r="T114" s="16"/>
      <c r="U114" s="16"/>
      <c r="V114" s="16"/>
      <c r="W114" s="16"/>
      <c r="X114" s="16"/>
      <c r="Y114" s="16"/>
    </row>
    <row r="115" spans="1:25" x14ac:dyDescent="0.3">
      <c r="A115" s="33"/>
      <c r="B115" s="359"/>
      <c r="C115" s="108" t="s">
        <v>132</v>
      </c>
      <c r="D115" s="107"/>
      <c r="E115" s="198"/>
      <c r="F115" s="318"/>
      <c r="G115" s="318"/>
      <c r="H115" s="107"/>
      <c r="I115" s="363"/>
      <c r="J115" s="353" t="s">
        <v>133</v>
      </c>
      <c r="K115" s="354"/>
      <c r="L115" s="198"/>
      <c r="M115" s="198"/>
      <c r="N115" s="35"/>
      <c r="O115" s="16"/>
      <c r="P115" s="16"/>
      <c r="Q115" s="16"/>
      <c r="R115" s="16"/>
      <c r="S115" s="16"/>
      <c r="T115" s="16"/>
      <c r="U115" s="16"/>
      <c r="V115" s="16"/>
      <c r="W115" s="16"/>
      <c r="X115" s="16"/>
      <c r="Y115" s="16"/>
    </row>
    <row r="116" spans="1:25" s="16" customFormat="1" ht="8.1" customHeight="1" thickBot="1" x14ac:dyDescent="0.35">
      <c r="A116" s="37"/>
      <c r="B116" s="183"/>
      <c r="C116" s="38"/>
      <c r="D116" s="38"/>
      <c r="E116" s="38"/>
      <c r="F116" s="183"/>
      <c r="G116" s="183"/>
      <c r="H116" s="183"/>
      <c r="I116" s="183"/>
      <c r="J116" s="183"/>
      <c r="K116" s="183"/>
      <c r="L116" s="183"/>
      <c r="M116" s="183"/>
      <c r="N116" s="39"/>
    </row>
    <row r="117" spans="1:25" x14ac:dyDescent="0.3">
      <c r="A117" s="16"/>
      <c r="B117" s="16"/>
      <c r="C117" s="16"/>
      <c r="D117" s="16"/>
      <c r="E117" s="16"/>
      <c r="F117" s="16"/>
      <c r="G117" s="16"/>
      <c r="H117" s="107"/>
      <c r="I117" s="107"/>
      <c r="J117" s="107"/>
      <c r="K117" s="107"/>
      <c r="L117" s="107"/>
      <c r="M117" s="107"/>
      <c r="N117" s="16"/>
      <c r="O117" s="16"/>
      <c r="P117" s="16"/>
      <c r="Q117" s="16"/>
      <c r="R117" s="16"/>
      <c r="S117" s="16"/>
      <c r="T117" s="16"/>
      <c r="U117" s="16"/>
      <c r="V117" s="16"/>
      <c r="W117" s="16"/>
      <c r="X117" s="16"/>
      <c r="Y117" s="16"/>
    </row>
    <row r="118" spans="1:25" x14ac:dyDescent="0.3">
      <c r="A118" s="16"/>
      <c r="B118" s="16"/>
      <c r="C118" s="16"/>
      <c r="D118" s="16"/>
      <c r="E118" s="16"/>
      <c r="F118" s="16"/>
      <c r="G118" s="16"/>
      <c r="H118" s="107"/>
      <c r="I118" s="107"/>
      <c r="J118" s="107"/>
      <c r="K118" s="107"/>
      <c r="L118" s="107"/>
      <c r="M118" s="107"/>
      <c r="N118" s="16"/>
      <c r="O118" s="16"/>
      <c r="P118" s="16"/>
      <c r="Q118" s="16"/>
      <c r="R118" s="16"/>
      <c r="S118" s="16"/>
      <c r="T118" s="16"/>
      <c r="U118" s="16"/>
      <c r="V118" s="16"/>
      <c r="W118" s="16"/>
      <c r="X118" s="16"/>
      <c r="Y118" s="16"/>
    </row>
    <row r="119" spans="1:25" x14ac:dyDescent="0.3">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row>
    <row r="120" spans="1:25" x14ac:dyDescent="0.3">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row>
    <row r="121" spans="1:25" x14ac:dyDescent="0.3">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row>
    <row r="122" spans="1:25" x14ac:dyDescent="0.3">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row>
    <row r="123" spans="1:25" x14ac:dyDescent="0.3">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row>
    <row r="124" spans="1:25" x14ac:dyDescent="0.3">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row>
    <row r="125" spans="1:25" x14ac:dyDescent="0.3">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row>
    <row r="126" spans="1:25" x14ac:dyDescent="0.3">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row>
    <row r="127" spans="1:25" x14ac:dyDescent="0.3">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row>
    <row r="128" spans="1:25" x14ac:dyDescent="0.3">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row>
    <row r="129" spans="1:25" x14ac:dyDescent="0.3">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row>
    <row r="130" spans="1:25" x14ac:dyDescent="0.3">
      <c r="A130" s="16"/>
      <c r="N130" s="16"/>
      <c r="O130" s="16"/>
      <c r="P130" s="16"/>
      <c r="Q130" s="16"/>
      <c r="R130" s="16"/>
      <c r="S130" s="16"/>
      <c r="T130" s="16"/>
      <c r="U130" s="16"/>
      <c r="V130" s="16"/>
      <c r="W130" s="16"/>
      <c r="X130" s="16"/>
      <c r="Y130" s="16"/>
    </row>
    <row r="131" spans="1:25" x14ac:dyDescent="0.3">
      <c r="A131" s="16"/>
    </row>
    <row r="132" spans="1:25" x14ac:dyDescent="0.3">
      <c r="A132" s="16"/>
    </row>
  </sheetData>
  <mergeCells count="96">
    <mergeCell ref="F114:G114"/>
    <mergeCell ref="F115:G115"/>
    <mergeCell ref="B92:C92"/>
    <mergeCell ref="J111:K111"/>
    <mergeCell ref="J112:K112"/>
    <mergeCell ref="J113:K113"/>
    <mergeCell ref="H92:M92"/>
    <mergeCell ref="H106:M106"/>
    <mergeCell ref="H97:M97"/>
    <mergeCell ref="B111:B115"/>
    <mergeCell ref="B94:B97"/>
    <mergeCell ref="B103:B106"/>
    <mergeCell ref="B99:B101"/>
    <mergeCell ref="I111:I115"/>
    <mergeCell ref="H94:M94"/>
    <mergeCell ref="H95:M95"/>
    <mergeCell ref="H108:M108"/>
    <mergeCell ref="H109:M109"/>
    <mergeCell ref="H103:M103"/>
    <mergeCell ref="J114:K114"/>
    <mergeCell ref="J115:K115"/>
    <mergeCell ref="J41:L41"/>
    <mergeCell ref="J29:L29"/>
    <mergeCell ref="H50:M50"/>
    <mergeCell ref="B6:F6"/>
    <mergeCell ref="J30:L30"/>
    <mergeCell ref="J33:L33"/>
    <mergeCell ref="J34:L34"/>
    <mergeCell ref="J37:L37"/>
    <mergeCell ref="H44:L44"/>
    <mergeCell ref="J45:L45"/>
    <mergeCell ref="I15:J15"/>
    <mergeCell ref="I16:J16"/>
    <mergeCell ref="H32:L32"/>
    <mergeCell ref="H36:L36"/>
    <mergeCell ref="H40:L40"/>
    <mergeCell ref="J25:L25"/>
    <mergeCell ref="J26:L26"/>
    <mergeCell ref="J38:L38"/>
    <mergeCell ref="B5:F5"/>
    <mergeCell ref="H11:L11"/>
    <mergeCell ref="H10:L10"/>
    <mergeCell ref="H24:L24"/>
    <mergeCell ref="H28:L28"/>
    <mergeCell ref="H20:L20"/>
    <mergeCell ref="I13:J13"/>
    <mergeCell ref="I14:J14"/>
    <mergeCell ref="F111:G111"/>
    <mergeCell ref="F112:G112"/>
    <mergeCell ref="F113:G113"/>
    <mergeCell ref="E86:G86"/>
    <mergeCell ref="H79:M79"/>
    <mergeCell ref="J90:M90"/>
    <mergeCell ref="J89:M89"/>
    <mergeCell ref="L86:M86"/>
    <mergeCell ref="J86:K86"/>
    <mergeCell ref="J87:K87"/>
    <mergeCell ref="L87:M87"/>
    <mergeCell ref="J88:M88"/>
    <mergeCell ref="E87:G87"/>
    <mergeCell ref="E88:G88"/>
    <mergeCell ref="E89:G89"/>
    <mergeCell ref="E90:G90"/>
    <mergeCell ref="H82:M82"/>
    <mergeCell ref="B78:F78"/>
    <mergeCell ref="B82:F82"/>
    <mergeCell ref="B79:F79"/>
    <mergeCell ref="H105:M105"/>
    <mergeCell ref="H96:M96"/>
    <mergeCell ref="H104:M104"/>
    <mergeCell ref="I86:I90"/>
    <mergeCell ref="H101:M101"/>
    <mergeCell ref="H99:M99"/>
    <mergeCell ref="H100:M100"/>
    <mergeCell ref="B86:B90"/>
    <mergeCell ref="B80:F80"/>
    <mergeCell ref="H80:M80"/>
    <mergeCell ref="H78:M78"/>
    <mergeCell ref="B76:F76"/>
    <mergeCell ref="B50:C50"/>
    <mergeCell ref="B61:C61"/>
    <mergeCell ref="B62:C62"/>
    <mergeCell ref="B63:C63"/>
    <mergeCell ref="C51:M51"/>
    <mergeCell ref="B51:B59"/>
    <mergeCell ref="H54:K54"/>
    <mergeCell ref="H55:K55"/>
    <mergeCell ref="H56:K56"/>
    <mergeCell ref="H57:K57"/>
    <mergeCell ref="H58:K58"/>
    <mergeCell ref="H59:K59"/>
    <mergeCell ref="J46:L46"/>
    <mergeCell ref="H63:M63"/>
    <mergeCell ref="H61:M61"/>
    <mergeCell ref="H62:M62"/>
    <mergeCell ref="J42:L42"/>
  </mergeCells>
  <phoneticPr fontId="37" type="noConversion"/>
  <conditionalFormatting sqref="G92">
    <cfRule type="cellIs" dxfId="35" priority="9" operator="greaterThan">
      <formula>80</formula>
    </cfRule>
  </conditionalFormatting>
  <conditionalFormatting sqref="G94">
    <cfRule type="cellIs" dxfId="34" priority="8" operator="greaterThan">
      <formula>100</formula>
    </cfRule>
  </conditionalFormatting>
  <conditionalFormatting sqref="G95 G97 G103 G108:G109">
    <cfRule type="cellIs" dxfId="33" priority="7" operator="greaterThan">
      <formula>200</formula>
    </cfRule>
  </conditionalFormatting>
  <conditionalFormatting sqref="G96">
    <cfRule type="cellIs" dxfId="32" priority="6" operator="greaterThan">
      <formula>500</formula>
    </cfRule>
  </conditionalFormatting>
  <conditionalFormatting sqref="G99:G100">
    <cfRule type="cellIs" dxfId="31" priority="5" operator="greaterThan">
      <formula>500</formula>
    </cfRule>
  </conditionalFormatting>
  <conditionalFormatting sqref="G101">
    <cfRule type="cellIs" dxfId="30" priority="4" operator="greaterThan">
      <formula>1000</formula>
    </cfRule>
  </conditionalFormatting>
  <dataValidations count="6">
    <dataValidation type="list" allowBlank="1" showInputMessage="1" showErrorMessage="1" sqref="H76:I76 L76 H14:H16 F26 F30 F34 F38 F42 F46" xr:uid="{64994907-7623-442C-B681-4A2AF71CFF93}">
      <formula1>"Oui,Non"</formula1>
    </dataValidation>
    <dataValidation type="list" allowBlank="1" showInputMessage="1" showErrorMessage="1" sqref="C22:D22" xr:uid="{EBC109DF-5BCB-475D-BA9E-071B530C3D64}">
      <formula1>"1,2,3,4,5,6,7,8,9,10"</formula1>
    </dataValidation>
    <dataValidation type="list" allowBlank="1" showInputMessage="1" showErrorMessage="1" sqref="J76:K76" xr:uid="{714B2055-95DD-4C6E-B970-0E1A49650FEC}">
      <mc:AlternateContent xmlns:x12ac="http://schemas.microsoft.com/office/spreadsheetml/2011/1/ac" xmlns:mc="http://schemas.openxmlformats.org/markup-compatibility/2006">
        <mc:Choice Requires="x12ac">
          <x12ac:list>Non,"Oui, préciser :"</x12ac:list>
        </mc:Choice>
        <mc:Fallback>
          <formula1>"Non,Oui, préciser :"</formula1>
        </mc:Fallback>
      </mc:AlternateContent>
    </dataValidation>
    <dataValidation type="textLength" allowBlank="1" showInputMessage="1" showErrorMessage="1" sqref="H61:H63" xr:uid="{17F10BBA-B6F1-4D85-8F3F-5DDDB9D1B78D}">
      <formula1>50</formula1>
      <formula2>300</formula2>
    </dataValidation>
    <dataValidation type="textLength" allowBlank="1" showInputMessage="1" showErrorMessage="1" sqref="H116:M118 L111:M115 B111:C115 E111:E115 H111:J115 E86:E90 I86 H91:M110 J86:J90" xr:uid="{62291F61-31A0-4C69-B23C-D59A5427F5DC}">
      <formula1>0</formula1>
      <formula2>2500</formula2>
    </dataValidation>
    <dataValidation type="textLength" allowBlank="1" showInputMessage="1" showErrorMessage="1" sqref="H79:M79" xr:uid="{D823650A-32A4-488C-8E12-59005952D960}">
      <formula1>0</formula1>
      <formula2>5000</formula2>
    </dataValidation>
  </dataValidations>
  <pageMargins left="0.7" right="0.7" top="0.67" bottom="0.55000000000000004" header="0.3" footer="0.3"/>
  <pageSetup paperSize="9" scale="62" fitToHeight="0" orientation="landscape" r:id="rId1"/>
  <rowBreaks count="1" manualBreakCount="1">
    <brk id="83" max="13" man="1"/>
  </rowBreaks>
  <extLst>
    <ext xmlns:x14="http://schemas.microsoft.com/office/spreadsheetml/2009/9/main" uri="{CCE6A557-97BC-4b89-ADB6-D9C93CAAB3DF}">
      <x14:dataValidations xmlns:xm="http://schemas.microsoft.com/office/excel/2006/main" count="7">
        <x14:dataValidation type="list" allowBlank="1" showInputMessage="1" showErrorMessage="1" xr:uid="{E5CFE55F-7A69-412D-B1F1-9AB23DE6ACE0}">
          <x14:formula1>
            <xm:f>LISTES!$D$6:$F$6</xm:f>
          </x14:formula1>
          <xm:sqref>H11:L11</xm:sqref>
        </x14:dataValidation>
        <x14:dataValidation type="list" allowBlank="1" showInputMessage="1" showErrorMessage="1" xr:uid="{8D9F9C24-3307-440C-AA5C-4DAF9AB2F047}">
          <x14:formula1>
            <xm:f>LISTES!$C$3:$C$13</xm:f>
          </x14:formula1>
          <xm:sqref>B11</xm:sqref>
        </x14:dataValidation>
        <x14:dataValidation type="list" allowBlank="1" showInputMessage="1" showErrorMessage="1" xr:uid="{042FD976-422E-42B7-968F-2924A00463B6}">
          <x14:formula1>
            <xm:f>LISTES!$C$43:$C$80</xm:f>
          </x14:formula1>
          <xm:sqref>H50</xm:sqref>
        </x14:dataValidation>
        <x14:dataValidation type="list" allowBlank="1" showInputMessage="1" showErrorMessage="1" xr:uid="{6032E491-E5F6-4987-AFAE-C77CE6287E1D}">
          <x14:formula1>
            <xm:f>LISTES!$B$215:$B$476</xm:f>
          </x14:formula1>
          <xm:sqref>C26:D26 C30:D30 C34:D34 C38:D38 C42:D42 C46:D46</xm:sqref>
        </x14:dataValidation>
        <x14:dataValidation type="list" allowBlank="1" showInputMessage="1" showErrorMessage="1" xr:uid="{5D2831CB-71B1-49A1-944F-4D78DEF6DD88}">
          <x14:formula1>
            <xm:f>LISTES!$C$16:$C$40</xm:f>
          </x14:formula1>
          <xm:sqref>C25:D25 C29:D29 C33:D33 C37:D37 C41:D41 C45:D45</xm:sqref>
        </x14:dataValidation>
        <x14:dataValidation type="list" allowBlank="1" showInputMessage="1" showErrorMessage="1" xr:uid="{776FA2DC-0A0C-4F83-897C-300C35CD4568}">
          <x14:formula1>
            <xm:f>LISTES!$C$83:$C$86</xm:f>
          </x14:formula1>
          <xm:sqref>J25:L25 J45:L45 J41:L41 J37:L37 J33:L33 J29:L29</xm:sqref>
        </x14:dataValidation>
        <x14:dataValidation type="list" allowBlank="1" showInputMessage="1" showErrorMessage="1" xr:uid="{D1465133-4913-4509-9057-02A822B4D5AC}">
          <x14:formula1>
            <xm:f>LISTES!$C$89:$C$93</xm:f>
          </x14:formula1>
          <xm:sqref>J26:L26 J46:L46 J42:L42 J38:L38 J34:L34 J30:L30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0E073-935D-41A0-86AD-53BC7C365DD0}">
  <sheetPr>
    <tabColor theme="8"/>
  </sheetPr>
  <dimension ref="A1:AW84"/>
  <sheetViews>
    <sheetView topLeftCell="A61" zoomScale="85" zoomScaleNormal="85" workbookViewId="0">
      <selection activeCell="H65" sqref="H65:M65"/>
    </sheetView>
  </sheetViews>
  <sheetFormatPr baseColWidth="10" defaultColWidth="11.44140625" defaultRowHeight="14.4" x14ac:dyDescent="0.3"/>
  <cols>
    <col min="2" max="2" width="29.5546875" customWidth="1"/>
    <col min="3" max="3" width="41.5546875" customWidth="1"/>
    <col min="4" max="4" width="1.88671875" customWidth="1"/>
    <col min="5" max="7" width="10.5546875" customWidth="1"/>
    <col min="8" max="12" width="13.88671875" customWidth="1"/>
    <col min="13" max="13" width="19.5546875" customWidth="1"/>
    <col min="14" max="14" width="2" customWidth="1"/>
  </cols>
  <sheetData>
    <row r="1" spans="1:49" s="5" customFormat="1" ht="30" x14ac:dyDescent="0.3">
      <c r="A1" s="380" t="s">
        <v>134</v>
      </c>
      <c r="B1" s="381"/>
      <c r="C1" s="381"/>
      <c r="D1" s="381"/>
      <c r="E1" s="381"/>
      <c r="F1" s="381"/>
      <c r="G1" s="381"/>
      <c r="H1" s="381"/>
      <c r="I1" s="381"/>
      <c r="J1" s="381"/>
      <c r="K1" s="381"/>
      <c r="L1" s="381"/>
      <c r="M1" s="381"/>
      <c r="N1" s="382"/>
      <c r="AV1" s="7"/>
      <c r="AW1" s="7"/>
    </row>
    <row r="2" spans="1:49" s="5" customFormat="1" ht="5.0999999999999996" customHeight="1" x14ac:dyDescent="0.3">
      <c r="A2" s="146"/>
      <c r="N2" s="147"/>
      <c r="AV2" s="7"/>
      <c r="AW2" s="7"/>
    </row>
    <row r="3" spans="1:49" s="16" customFormat="1" ht="115.5" customHeight="1" x14ac:dyDescent="0.3">
      <c r="A3" s="401" t="s">
        <v>135</v>
      </c>
      <c r="B3" s="402"/>
      <c r="C3" s="402"/>
      <c r="D3" s="402"/>
      <c r="E3" s="402"/>
      <c r="F3" s="402"/>
      <c r="G3" s="402"/>
      <c r="H3" s="402"/>
      <c r="I3" s="402"/>
      <c r="J3" s="402"/>
      <c r="K3" s="402"/>
      <c r="L3" s="402"/>
      <c r="N3" s="147"/>
    </row>
    <row r="4" spans="1:49" s="5" customFormat="1" ht="5.0999999999999996" customHeight="1" x14ac:dyDescent="0.3">
      <c r="A4" s="146"/>
      <c r="N4" s="147"/>
      <c r="AV4" s="7"/>
      <c r="AW4" s="7"/>
    </row>
    <row r="5" spans="1:49" s="16" customFormat="1" x14ac:dyDescent="0.3">
      <c r="N5" s="147"/>
    </row>
    <row r="6" spans="1:49" s="5" customFormat="1" ht="6" customHeight="1" x14ac:dyDescent="0.3">
      <c r="A6" s="146"/>
      <c r="N6" s="147"/>
      <c r="AV6" s="7"/>
      <c r="AW6" s="7"/>
    </row>
    <row r="7" spans="1:49" ht="31.5" customHeight="1" x14ac:dyDescent="0.3">
      <c r="A7" s="33"/>
      <c r="B7" s="290" t="s">
        <v>136</v>
      </c>
      <c r="C7" s="291"/>
      <c r="D7" s="16"/>
      <c r="E7" s="16"/>
      <c r="F7" s="16"/>
      <c r="G7" s="16"/>
      <c r="H7" s="383" t="s">
        <v>60</v>
      </c>
      <c r="I7" s="384"/>
      <c r="J7" s="385" t="s">
        <v>137</v>
      </c>
      <c r="K7" s="385"/>
      <c r="L7" s="385"/>
      <c r="M7" s="386"/>
      <c r="N7" s="35"/>
      <c r="O7" s="16"/>
      <c r="P7" s="16"/>
      <c r="Q7" s="16"/>
      <c r="R7" s="16"/>
      <c r="S7" s="16"/>
      <c r="T7" s="16"/>
      <c r="U7" s="16"/>
      <c r="V7" s="16"/>
      <c r="W7" s="16"/>
    </row>
    <row r="8" spans="1:49" x14ac:dyDescent="0.3">
      <c r="A8" s="33"/>
      <c r="B8" s="16"/>
      <c r="C8" s="16"/>
      <c r="D8" s="16"/>
      <c r="E8" s="16"/>
      <c r="F8" s="16"/>
      <c r="G8" s="16"/>
      <c r="H8" s="16"/>
      <c r="I8" s="16"/>
      <c r="J8" s="16"/>
      <c r="K8" s="16"/>
      <c r="L8" s="16"/>
      <c r="M8" s="16"/>
      <c r="N8" s="35"/>
      <c r="O8" s="16"/>
      <c r="P8" s="16"/>
      <c r="Q8" s="16"/>
      <c r="R8" s="16"/>
      <c r="S8" s="16"/>
      <c r="T8" s="16"/>
      <c r="U8" s="16"/>
      <c r="V8" s="16"/>
      <c r="W8" s="16"/>
      <c r="X8" s="16"/>
    </row>
    <row r="9" spans="1:49" s="3" customFormat="1" ht="22.5" customHeight="1" x14ac:dyDescent="0.3">
      <c r="A9" s="148" t="s">
        <v>138</v>
      </c>
      <c r="B9" s="1"/>
      <c r="C9" s="1"/>
      <c r="D9" s="1"/>
      <c r="E9" s="1"/>
      <c r="F9" s="1"/>
      <c r="G9" s="1"/>
      <c r="H9" s="1"/>
      <c r="I9" s="1"/>
      <c r="J9" s="1"/>
      <c r="K9" s="1"/>
      <c r="L9" s="1"/>
      <c r="M9" s="1"/>
      <c r="N9" s="149"/>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2"/>
      <c r="AW9" s="2"/>
    </row>
    <row r="10" spans="1:49" s="5" customFormat="1" ht="6" customHeight="1" x14ac:dyDescent="0.3">
      <c r="A10" s="146"/>
      <c r="N10" s="147"/>
      <c r="AV10" s="7"/>
      <c r="AW10" s="7"/>
    </row>
    <row r="11" spans="1:49" s="5" customFormat="1" ht="15" customHeight="1" x14ac:dyDescent="0.3">
      <c r="A11" s="167"/>
      <c r="B11" s="390" t="s">
        <v>139</v>
      </c>
      <c r="C11" s="390"/>
      <c r="D11" s="168"/>
      <c r="E11" s="391" t="s">
        <v>140</v>
      </c>
      <c r="F11" s="391"/>
      <c r="G11" s="391"/>
      <c r="H11" s="391"/>
      <c r="I11" s="391"/>
      <c r="J11" s="168"/>
      <c r="K11" s="376" t="s">
        <v>141</v>
      </c>
      <c r="L11" s="376"/>
      <c r="M11" s="376"/>
      <c r="N11" s="169"/>
      <c r="AV11" s="7"/>
      <c r="AW11" s="7"/>
    </row>
    <row r="12" spans="1:49" s="3" customFormat="1" ht="68.099999999999994" customHeight="1" x14ac:dyDescent="0.3">
      <c r="A12" s="167"/>
      <c r="B12" s="390"/>
      <c r="C12" s="390"/>
      <c r="D12" s="9"/>
      <c r="E12" s="376" t="s">
        <v>142</v>
      </c>
      <c r="F12" s="376"/>
      <c r="G12" s="392"/>
      <c r="H12" s="393" t="s">
        <v>143</v>
      </c>
      <c r="I12" s="391"/>
      <c r="J12" s="9"/>
      <c r="K12" s="376"/>
      <c r="L12" s="376"/>
      <c r="M12" s="376"/>
      <c r="N12" s="169"/>
      <c r="O12" s="5"/>
      <c r="P12" s="5"/>
      <c r="Q12" s="5"/>
      <c r="R12" s="5"/>
      <c r="S12" s="5"/>
      <c r="T12" s="5"/>
      <c r="U12" s="5"/>
      <c r="V12" s="5"/>
      <c r="W12" s="5"/>
      <c r="AV12" s="2"/>
      <c r="AW12" s="2"/>
    </row>
    <row r="13" spans="1:49" s="3" customFormat="1" ht="55.8" thickBot="1" x14ac:dyDescent="0.35">
      <c r="A13" s="167"/>
      <c r="B13" s="86" t="s">
        <v>144</v>
      </c>
      <c r="C13" s="86" t="s">
        <v>145</v>
      </c>
      <c r="D13" s="170"/>
      <c r="E13" s="94" t="s">
        <v>146</v>
      </c>
      <c r="F13" s="94" t="s">
        <v>147</v>
      </c>
      <c r="G13" s="94" t="s">
        <v>148</v>
      </c>
      <c r="H13" s="93" t="s">
        <v>149</v>
      </c>
      <c r="I13" s="94" t="s">
        <v>150</v>
      </c>
      <c r="J13" s="171"/>
      <c r="K13" s="376"/>
      <c r="L13" s="376"/>
      <c r="M13" s="376"/>
      <c r="N13" s="169"/>
      <c r="O13" s="5"/>
      <c r="P13" s="5"/>
      <c r="Q13" s="5"/>
      <c r="R13" s="5"/>
      <c r="S13" s="5"/>
      <c r="T13" s="5"/>
      <c r="U13" s="5"/>
      <c r="V13" s="5"/>
      <c r="W13" s="5"/>
      <c r="AV13" s="2"/>
      <c r="AW13" s="2"/>
    </row>
    <row r="14" spans="1:49" s="3" customFormat="1" ht="32.25" customHeight="1" thickBot="1" x14ac:dyDescent="0.35">
      <c r="A14" s="167"/>
      <c r="B14" s="394" t="s">
        <v>151</v>
      </c>
      <c r="C14" s="395"/>
      <c r="D14" s="168"/>
      <c r="E14" s="236"/>
      <c r="F14" s="237"/>
      <c r="G14" s="238"/>
      <c r="H14" s="239"/>
      <c r="I14" s="240"/>
      <c r="J14" s="186"/>
      <c r="K14" s="377"/>
      <c r="L14" s="378"/>
      <c r="M14" s="379"/>
      <c r="N14" s="169"/>
      <c r="O14" s="5"/>
      <c r="P14" s="5"/>
      <c r="Q14" s="5"/>
      <c r="R14" s="5"/>
      <c r="S14" s="5"/>
      <c r="T14" s="5"/>
      <c r="U14" s="5"/>
      <c r="V14" s="5"/>
      <c r="W14" s="5"/>
      <c r="AV14" s="2"/>
      <c r="AW14" s="2"/>
    </row>
    <row r="15" spans="1:49" s="3" customFormat="1" ht="41.4" x14ac:dyDescent="0.3">
      <c r="A15" s="167"/>
      <c r="B15" s="396" t="s">
        <v>152</v>
      </c>
      <c r="C15" s="81" t="s">
        <v>153</v>
      </c>
      <c r="D15" s="168"/>
      <c r="E15" s="97" t="s">
        <v>25</v>
      </c>
      <c r="F15" s="87" t="s">
        <v>25</v>
      </c>
      <c r="G15" s="88" t="s">
        <v>25</v>
      </c>
      <c r="H15" s="184"/>
      <c r="I15" s="185"/>
      <c r="J15" s="186"/>
      <c r="K15" s="367" t="s">
        <v>154</v>
      </c>
      <c r="L15" s="368"/>
      <c r="M15" s="369"/>
      <c r="N15" s="169"/>
      <c r="O15" s="5"/>
      <c r="P15" s="5"/>
      <c r="Q15" s="5"/>
      <c r="R15" s="5"/>
      <c r="S15" s="5"/>
      <c r="T15" s="5"/>
      <c r="U15" s="5"/>
      <c r="V15" s="5"/>
      <c r="W15" s="5"/>
      <c r="AV15" s="2"/>
      <c r="AW15" s="2"/>
    </row>
    <row r="16" spans="1:49" s="3" customFormat="1" ht="14.1" customHeight="1" x14ac:dyDescent="0.3">
      <c r="A16" s="167"/>
      <c r="B16" s="397"/>
      <c r="C16" s="82" t="s">
        <v>155</v>
      </c>
      <c r="D16" s="168"/>
      <c r="E16" s="98" t="s">
        <v>25</v>
      </c>
      <c r="F16" s="89" t="s">
        <v>25</v>
      </c>
      <c r="G16" s="90" t="s">
        <v>25</v>
      </c>
      <c r="H16" s="188"/>
      <c r="I16" s="189"/>
      <c r="J16" s="186"/>
      <c r="K16" s="370"/>
      <c r="L16" s="371"/>
      <c r="M16" s="372"/>
      <c r="N16" s="169"/>
      <c r="O16" s="5"/>
      <c r="P16" s="5"/>
      <c r="Q16" s="5"/>
      <c r="R16" s="5"/>
      <c r="S16" s="5"/>
      <c r="T16" s="5"/>
      <c r="U16" s="5"/>
      <c r="V16" s="5"/>
      <c r="W16" s="5"/>
      <c r="AV16" s="2"/>
      <c r="AW16" s="2"/>
    </row>
    <row r="17" spans="1:49" s="3" customFormat="1" ht="27.6" x14ac:dyDescent="0.3">
      <c r="A17" s="167"/>
      <c r="B17" s="397"/>
      <c r="C17" s="82" t="s">
        <v>156</v>
      </c>
      <c r="D17" s="168"/>
      <c r="E17" s="98" t="s">
        <v>25</v>
      </c>
      <c r="F17" s="89" t="s">
        <v>25</v>
      </c>
      <c r="G17" s="90" t="s">
        <v>25</v>
      </c>
      <c r="H17" s="188"/>
      <c r="I17" s="189"/>
      <c r="J17" s="186"/>
      <c r="K17" s="370"/>
      <c r="L17" s="371"/>
      <c r="M17" s="372"/>
      <c r="N17" s="169"/>
      <c r="O17" s="5"/>
      <c r="P17" s="5"/>
      <c r="Q17" s="5"/>
      <c r="R17" s="5"/>
      <c r="S17" s="5"/>
      <c r="T17" s="5"/>
      <c r="U17" s="5"/>
      <c r="V17" s="5"/>
      <c r="W17" s="5"/>
      <c r="AV17" s="2"/>
      <c r="AW17" s="2"/>
    </row>
    <row r="18" spans="1:49" s="3" customFormat="1" ht="27.6" x14ac:dyDescent="0.3">
      <c r="A18" s="167"/>
      <c r="B18" s="397"/>
      <c r="C18" s="227" t="s">
        <v>157</v>
      </c>
      <c r="D18" s="168"/>
      <c r="E18" s="98" t="s">
        <v>25</v>
      </c>
      <c r="F18" s="89" t="s">
        <v>25</v>
      </c>
      <c r="G18" s="90" t="s">
        <v>25</v>
      </c>
      <c r="H18" s="228"/>
      <c r="I18" s="229"/>
      <c r="J18" s="186"/>
      <c r="K18" s="370"/>
      <c r="L18" s="371"/>
      <c r="M18" s="372"/>
      <c r="N18" s="169"/>
      <c r="O18" s="5"/>
      <c r="P18" s="5"/>
      <c r="Q18" s="5"/>
      <c r="R18" s="5"/>
      <c r="S18" s="5"/>
      <c r="T18" s="5"/>
      <c r="U18" s="5"/>
      <c r="V18" s="5"/>
      <c r="W18" s="5"/>
      <c r="AV18" s="2"/>
      <c r="AW18" s="2"/>
    </row>
    <row r="19" spans="1:49" s="3" customFormat="1" thickBot="1" x14ac:dyDescent="0.35">
      <c r="A19" s="167"/>
      <c r="B19" s="398"/>
      <c r="C19" s="83" t="s">
        <v>158</v>
      </c>
      <c r="D19" s="168"/>
      <c r="E19" s="99" t="s">
        <v>25</v>
      </c>
      <c r="F19" s="91" t="s">
        <v>25</v>
      </c>
      <c r="G19" s="92" t="s">
        <v>25</v>
      </c>
      <c r="H19" s="191"/>
      <c r="I19" s="192"/>
      <c r="J19" s="186"/>
      <c r="K19" s="364"/>
      <c r="L19" s="365"/>
      <c r="M19" s="366"/>
      <c r="N19" s="169"/>
      <c r="O19" s="5"/>
      <c r="P19" s="5"/>
      <c r="Q19" s="5"/>
      <c r="R19" s="5"/>
      <c r="S19" s="5"/>
      <c r="T19" s="5"/>
      <c r="U19" s="5"/>
      <c r="V19" s="5"/>
      <c r="W19" s="5"/>
      <c r="AV19" s="2"/>
      <c r="AW19" s="2"/>
    </row>
    <row r="20" spans="1:49" s="3" customFormat="1" ht="14.4" customHeight="1" x14ac:dyDescent="0.3">
      <c r="A20" s="167"/>
      <c r="B20" s="387" t="s">
        <v>159</v>
      </c>
      <c r="C20" s="84" t="s">
        <v>160</v>
      </c>
      <c r="D20" s="168"/>
      <c r="E20" s="97" t="s">
        <v>25</v>
      </c>
      <c r="F20" s="87" t="s">
        <v>25</v>
      </c>
      <c r="G20" s="88" t="s">
        <v>25</v>
      </c>
      <c r="H20" s="184"/>
      <c r="I20" s="185"/>
      <c r="J20" s="186"/>
      <c r="K20" s="367"/>
      <c r="L20" s="368"/>
      <c r="M20" s="369"/>
      <c r="N20" s="169"/>
      <c r="O20" s="5"/>
      <c r="P20" s="5"/>
      <c r="Q20" s="5"/>
      <c r="R20" s="5"/>
      <c r="S20" s="5"/>
      <c r="T20" s="5"/>
      <c r="U20" s="5"/>
      <c r="V20" s="5"/>
      <c r="W20" s="5"/>
      <c r="AV20" s="2"/>
      <c r="AW20" s="2"/>
    </row>
    <row r="21" spans="1:49" s="3" customFormat="1" ht="13.8" x14ac:dyDescent="0.3">
      <c r="A21" s="167"/>
      <c r="B21" s="388"/>
      <c r="C21" s="82" t="s">
        <v>161</v>
      </c>
      <c r="D21" s="168"/>
      <c r="E21" s="98" t="s">
        <v>25</v>
      </c>
      <c r="F21" s="89" t="s">
        <v>25</v>
      </c>
      <c r="G21" s="90" t="s">
        <v>25</v>
      </c>
      <c r="H21" s="188"/>
      <c r="I21" s="189"/>
      <c r="J21" s="186"/>
      <c r="K21" s="370"/>
      <c r="L21" s="371"/>
      <c r="M21" s="372"/>
      <c r="N21" s="169"/>
      <c r="O21" s="5"/>
      <c r="P21" s="5"/>
      <c r="Q21" s="5"/>
      <c r="R21" s="5"/>
      <c r="S21" s="5"/>
      <c r="T21" s="5"/>
      <c r="U21" s="5"/>
      <c r="V21" s="5"/>
      <c r="W21" s="5"/>
      <c r="AV21" s="2"/>
      <c r="AW21" s="2"/>
    </row>
    <row r="22" spans="1:49" s="3" customFormat="1" ht="13.8" x14ac:dyDescent="0.3">
      <c r="A22" s="167"/>
      <c r="B22" s="388"/>
      <c r="C22" s="82" t="s">
        <v>162</v>
      </c>
      <c r="D22" s="168"/>
      <c r="E22" s="98" t="s">
        <v>25</v>
      </c>
      <c r="F22" s="89" t="s">
        <v>25</v>
      </c>
      <c r="G22" s="90" t="s">
        <v>25</v>
      </c>
      <c r="H22" s="188"/>
      <c r="I22" s="189"/>
      <c r="J22" s="186"/>
      <c r="K22" s="370"/>
      <c r="L22" s="371"/>
      <c r="M22" s="372"/>
      <c r="N22" s="169"/>
      <c r="O22" s="5"/>
      <c r="P22" s="5"/>
      <c r="Q22" s="5"/>
      <c r="R22" s="5"/>
      <c r="S22" s="5"/>
      <c r="T22" s="5"/>
      <c r="U22" s="5"/>
      <c r="V22" s="5"/>
      <c r="W22" s="5"/>
      <c r="AV22" s="2"/>
      <c r="AW22" s="2"/>
    </row>
    <row r="23" spans="1:49" s="3" customFormat="1" ht="13.8" x14ac:dyDescent="0.3">
      <c r="A23" s="167"/>
      <c r="B23" s="388"/>
      <c r="C23" s="82" t="s">
        <v>163</v>
      </c>
      <c r="D23" s="168"/>
      <c r="E23" s="98" t="s">
        <v>25</v>
      </c>
      <c r="F23" s="89" t="s">
        <v>25</v>
      </c>
      <c r="G23" s="90" t="s">
        <v>25</v>
      </c>
      <c r="H23" s="188"/>
      <c r="I23" s="189"/>
      <c r="J23" s="186"/>
      <c r="K23" s="370"/>
      <c r="L23" s="371"/>
      <c r="M23" s="372"/>
      <c r="N23" s="169"/>
      <c r="O23" s="5"/>
      <c r="P23" s="5"/>
      <c r="Q23" s="5"/>
      <c r="R23" s="5"/>
      <c r="S23" s="5"/>
      <c r="T23" s="5"/>
      <c r="U23" s="5"/>
      <c r="V23" s="5"/>
      <c r="W23" s="5"/>
      <c r="AV23" s="2"/>
      <c r="AW23" s="2"/>
    </row>
    <row r="24" spans="1:49" s="3" customFormat="1" ht="13.8" x14ac:dyDescent="0.3">
      <c r="A24" s="167"/>
      <c r="B24" s="388"/>
      <c r="C24" s="82" t="s">
        <v>164</v>
      </c>
      <c r="D24" s="168"/>
      <c r="E24" s="98" t="s">
        <v>25</v>
      </c>
      <c r="F24" s="89" t="s">
        <v>25</v>
      </c>
      <c r="G24" s="90" t="s">
        <v>25</v>
      </c>
      <c r="H24" s="188"/>
      <c r="I24" s="189"/>
      <c r="J24" s="186"/>
      <c r="K24" s="370"/>
      <c r="L24" s="371"/>
      <c r="M24" s="372"/>
      <c r="N24" s="169"/>
      <c r="O24" s="5"/>
      <c r="P24" s="5"/>
      <c r="Q24" s="5"/>
      <c r="R24" s="5"/>
      <c r="S24" s="5"/>
      <c r="T24" s="5"/>
      <c r="U24" s="5"/>
      <c r="V24" s="5"/>
      <c r="W24" s="5"/>
      <c r="AV24" s="2"/>
      <c r="AW24" s="2"/>
    </row>
    <row r="25" spans="1:49" s="3" customFormat="1" ht="13.8" x14ac:dyDescent="0.3">
      <c r="A25" s="167"/>
      <c r="B25" s="388"/>
      <c r="C25" s="82" t="s">
        <v>165</v>
      </c>
      <c r="D25" s="168"/>
      <c r="E25" s="98" t="s">
        <v>25</v>
      </c>
      <c r="F25" s="89" t="s">
        <v>25</v>
      </c>
      <c r="G25" s="90" t="s">
        <v>25</v>
      </c>
      <c r="H25" s="188"/>
      <c r="I25" s="189"/>
      <c r="J25" s="186"/>
      <c r="K25" s="370"/>
      <c r="L25" s="371"/>
      <c r="M25" s="372"/>
      <c r="N25" s="169"/>
      <c r="O25" s="5"/>
      <c r="P25" s="5"/>
      <c r="Q25" s="5"/>
      <c r="R25" s="5"/>
      <c r="S25" s="5"/>
      <c r="T25" s="5"/>
      <c r="U25" s="5"/>
      <c r="V25" s="5"/>
      <c r="W25" s="5"/>
      <c r="AV25" s="2"/>
      <c r="AW25" s="2"/>
    </row>
    <row r="26" spans="1:49" s="3" customFormat="1" ht="28.2" thickBot="1" x14ac:dyDescent="0.35">
      <c r="A26" s="167"/>
      <c r="B26" s="389"/>
      <c r="C26" s="83" t="s">
        <v>166</v>
      </c>
      <c r="D26" s="168"/>
      <c r="E26" s="99" t="s">
        <v>25</v>
      </c>
      <c r="F26" s="91" t="s">
        <v>25</v>
      </c>
      <c r="G26" s="92" t="s">
        <v>25</v>
      </c>
      <c r="H26" s="191"/>
      <c r="I26" s="192"/>
      <c r="J26" s="186"/>
      <c r="K26" s="364"/>
      <c r="L26" s="365"/>
      <c r="M26" s="366"/>
      <c r="N26" s="169"/>
      <c r="O26" s="5"/>
      <c r="P26" s="5"/>
      <c r="Q26" s="5"/>
      <c r="R26" s="5"/>
      <c r="S26" s="5"/>
      <c r="T26" s="5"/>
      <c r="U26" s="5"/>
      <c r="V26" s="5"/>
      <c r="W26" s="5"/>
      <c r="AV26" s="2"/>
      <c r="AW26" s="2"/>
    </row>
    <row r="27" spans="1:49" s="3" customFormat="1" ht="14.4" customHeight="1" x14ac:dyDescent="0.3">
      <c r="A27" s="167"/>
      <c r="B27" s="387" t="s">
        <v>167</v>
      </c>
      <c r="C27" s="84" t="s">
        <v>168</v>
      </c>
      <c r="D27" s="168"/>
      <c r="E27" s="97" t="s">
        <v>25</v>
      </c>
      <c r="F27" s="87" t="s">
        <v>25</v>
      </c>
      <c r="G27" s="88" t="s">
        <v>25</v>
      </c>
      <c r="H27" s="184"/>
      <c r="I27" s="185"/>
      <c r="J27" s="186"/>
      <c r="K27" s="367"/>
      <c r="L27" s="368"/>
      <c r="M27" s="369"/>
      <c r="N27" s="169"/>
      <c r="O27" s="5"/>
      <c r="P27" s="5"/>
      <c r="Q27" s="5"/>
      <c r="R27" s="5"/>
      <c r="S27" s="5"/>
      <c r="T27" s="5"/>
      <c r="U27" s="5"/>
      <c r="V27" s="5"/>
      <c r="W27" s="5"/>
      <c r="AV27" s="2"/>
      <c r="AW27" s="2"/>
    </row>
    <row r="28" spans="1:49" s="3" customFormat="1" ht="13.8" x14ac:dyDescent="0.3">
      <c r="A28" s="167"/>
      <c r="B28" s="388"/>
      <c r="C28" s="82" t="s">
        <v>169</v>
      </c>
      <c r="D28" s="168"/>
      <c r="E28" s="98" t="s">
        <v>25</v>
      </c>
      <c r="F28" s="89" t="s">
        <v>25</v>
      </c>
      <c r="G28" s="90" t="s">
        <v>25</v>
      </c>
      <c r="H28" s="188"/>
      <c r="I28" s="189"/>
      <c r="J28" s="186"/>
      <c r="K28" s="370"/>
      <c r="L28" s="371"/>
      <c r="M28" s="372"/>
      <c r="N28" s="169"/>
      <c r="O28" s="5"/>
      <c r="P28" s="5"/>
      <c r="Q28" s="5"/>
      <c r="R28" s="5"/>
      <c r="S28" s="5"/>
      <c r="T28" s="5"/>
      <c r="U28" s="5"/>
      <c r="V28" s="5"/>
      <c r="W28" s="5"/>
      <c r="AV28" s="2"/>
      <c r="AW28" s="2"/>
    </row>
    <row r="29" spans="1:49" s="3" customFormat="1" ht="13.8" x14ac:dyDescent="0.3">
      <c r="A29" s="167"/>
      <c r="B29" s="388"/>
      <c r="C29" s="82" t="s">
        <v>170</v>
      </c>
      <c r="D29" s="168"/>
      <c r="E29" s="98" t="s">
        <v>25</v>
      </c>
      <c r="F29" s="89" t="s">
        <v>25</v>
      </c>
      <c r="G29" s="90" t="s">
        <v>25</v>
      </c>
      <c r="H29" s="188"/>
      <c r="I29" s="189"/>
      <c r="J29" s="186"/>
      <c r="K29" s="370"/>
      <c r="L29" s="371"/>
      <c r="M29" s="372"/>
      <c r="N29" s="169"/>
      <c r="O29" s="5"/>
      <c r="P29" s="5"/>
      <c r="Q29" s="5"/>
      <c r="R29" s="5"/>
      <c r="S29" s="5"/>
      <c r="T29" s="5"/>
      <c r="U29" s="5"/>
      <c r="V29" s="5"/>
      <c r="W29" s="5"/>
      <c r="AV29" s="2"/>
      <c r="AW29" s="2"/>
    </row>
    <row r="30" spans="1:49" s="3" customFormat="1" thickBot="1" x14ac:dyDescent="0.35">
      <c r="A30" s="167"/>
      <c r="B30" s="389"/>
      <c r="C30" s="83" t="s">
        <v>171</v>
      </c>
      <c r="D30" s="168"/>
      <c r="E30" s="99" t="s">
        <v>25</v>
      </c>
      <c r="F30" s="91" t="s">
        <v>25</v>
      </c>
      <c r="G30" s="92" t="s">
        <v>25</v>
      </c>
      <c r="H30" s="191"/>
      <c r="I30" s="192"/>
      <c r="J30" s="186"/>
      <c r="K30" s="364"/>
      <c r="L30" s="365"/>
      <c r="M30" s="366"/>
      <c r="N30" s="169"/>
      <c r="O30" s="5"/>
      <c r="P30" s="5"/>
      <c r="Q30" s="5"/>
      <c r="R30" s="5"/>
      <c r="S30" s="5"/>
      <c r="T30" s="5"/>
      <c r="U30" s="5"/>
      <c r="V30" s="5"/>
      <c r="W30" s="5"/>
      <c r="AV30" s="2"/>
      <c r="AW30" s="2"/>
    </row>
    <row r="31" spans="1:49" s="3" customFormat="1" ht="14.4" customHeight="1" x14ac:dyDescent="0.3">
      <c r="A31" s="167"/>
      <c r="B31" s="387" t="s">
        <v>172</v>
      </c>
      <c r="C31" s="233" t="s">
        <v>173</v>
      </c>
      <c r="D31" s="168"/>
      <c r="E31" s="97" t="s">
        <v>25</v>
      </c>
      <c r="F31" s="87" t="s">
        <v>25</v>
      </c>
      <c r="G31" s="88" t="s">
        <v>25</v>
      </c>
      <c r="H31" s="184"/>
      <c r="I31" s="185"/>
      <c r="J31" s="186"/>
      <c r="K31" s="367"/>
      <c r="L31" s="368"/>
      <c r="M31" s="369"/>
      <c r="N31" s="169"/>
      <c r="O31" s="5"/>
      <c r="P31" s="5"/>
      <c r="Q31" s="5"/>
      <c r="R31" s="5"/>
      <c r="S31" s="5"/>
      <c r="T31" s="5"/>
      <c r="U31" s="5"/>
      <c r="V31" s="5"/>
      <c r="W31" s="5"/>
      <c r="AV31" s="2"/>
      <c r="AW31" s="2"/>
    </row>
    <row r="32" spans="1:49" s="3" customFormat="1" ht="41.4" x14ac:dyDescent="0.3">
      <c r="A32" s="167"/>
      <c r="B32" s="388"/>
      <c r="C32" s="233" t="s">
        <v>174</v>
      </c>
      <c r="D32" s="168"/>
      <c r="E32" s="98" t="s">
        <v>25</v>
      </c>
      <c r="F32" s="89" t="s">
        <v>25</v>
      </c>
      <c r="G32" s="90" t="s">
        <v>25</v>
      </c>
      <c r="H32" s="188"/>
      <c r="I32" s="189"/>
      <c r="J32" s="186"/>
      <c r="K32" s="370"/>
      <c r="L32" s="371"/>
      <c r="M32" s="372"/>
      <c r="N32" s="169"/>
      <c r="O32" s="5"/>
      <c r="P32" s="5"/>
      <c r="Q32" s="5"/>
      <c r="R32" s="5"/>
      <c r="S32" s="5"/>
      <c r="T32" s="5"/>
      <c r="U32" s="5"/>
      <c r="V32" s="5"/>
      <c r="W32" s="5"/>
      <c r="AV32" s="2"/>
      <c r="AW32" s="2"/>
    </row>
    <row r="33" spans="1:49" s="3" customFormat="1" ht="13.8" x14ac:dyDescent="0.3">
      <c r="A33" s="167"/>
      <c r="B33" s="388"/>
      <c r="C33" s="233" t="s">
        <v>175</v>
      </c>
      <c r="D33" s="168"/>
      <c r="E33" s="98" t="s">
        <v>25</v>
      </c>
      <c r="F33" s="89" t="s">
        <v>25</v>
      </c>
      <c r="G33" s="90" t="s">
        <v>25</v>
      </c>
      <c r="H33" s="188"/>
      <c r="I33" s="189"/>
      <c r="J33" s="186"/>
      <c r="K33" s="370"/>
      <c r="L33" s="371"/>
      <c r="M33" s="372"/>
      <c r="N33" s="169"/>
      <c r="O33" s="5"/>
      <c r="P33" s="5"/>
      <c r="Q33" s="5"/>
      <c r="R33" s="5"/>
      <c r="S33" s="5"/>
      <c r="T33" s="5"/>
      <c r="U33" s="5"/>
      <c r="V33" s="5"/>
      <c r="W33" s="5"/>
      <c r="AV33" s="2"/>
      <c r="AW33" s="2"/>
    </row>
    <row r="34" spans="1:49" s="3" customFormat="1" ht="27.6" x14ac:dyDescent="0.3">
      <c r="A34" s="167"/>
      <c r="B34" s="388"/>
      <c r="C34" s="233" t="s">
        <v>176</v>
      </c>
      <c r="D34" s="168"/>
      <c r="E34" s="98" t="s">
        <v>25</v>
      </c>
      <c r="F34" s="89" t="s">
        <v>25</v>
      </c>
      <c r="G34" s="90" t="s">
        <v>25</v>
      </c>
      <c r="H34" s="188"/>
      <c r="I34" s="189"/>
      <c r="J34" s="186"/>
      <c r="K34" s="370"/>
      <c r="L34" s="371"/>
      <c r="M34" s="372"/>
      <c r="N34" s="169"/>
      <c r="O34" s="5"/>
      <c r="P34" s="5"/>
      <c r="Q34" s="5"/>
      <c r="R34" s="5"/>
      <c r="S34" s="5"/>
      <c r="T34" s="5"/>
      <c r="U34" s="5"/>
      <c r="V34" s="5"/>
      <c r="W34" s="5"/>
      <c r="AV34" s="2"/>
      <c r="AW34" s="2"/>
    </row>
    <row r="35" spans="1:49" s="3" customFormat="1" thickBot="1" x14ac:dyDescent="0.35">
      <c r="A35" s="167"/>
      <c r="B35" s="389"/>
      <c r="C35" s="83" t="s">
        <v>177</v>
      </c>
      <c r="D35" s="168"/>
      <c r="E35" s="99" t="s">
        <v>25</v>
      </c>
      <c r="F35" s="91" t="s">
        <v>25</v>
      </c>
      <c r="G35" s="92" t="s">
        <v>25</v>
      </c>
      <c r="H35" s="191"/>
      <c r="I35" s="192"/>
      <c r="J35" s="186"/>
      <c r="K35" s="364"/>
      <c r="L35" s="365"/>
      <c r="M35" s="366"/>
      <c r="N35" s="169"/>
      <c r="O35" s="5"/>
      <c r="P35" s="5"/>
      <c r="Q35" s="5"/>
      <c r="R35" s="5"/>
      <c r="S35" s="5"/>
      <c r="T35" s="5"/>
      <c r="U35" s="5"/>
      <c r="V35" s="5"/>
      <c r="W35" s="5"/>
      <c r="AV35" s="2"/>
      <c r="AW35" s="2"/>
    </row>
    <row r="36" spans="1:49" s="3" customFormat="1" ht="13.8" x14ac:dyDescent="0.3">
      <c r="A36" s="167"/>
      <c r="B36" s="387" t="s">
        <v>178</v>
      </c>
      <c r="C36" s="84" t="s">
        <v>179</v>
      </c>
      <c r="D36" s="168"/>
      <c r="E36" s="97" t="s">
        <v>25</v>
      </c>
      <c r="F36" s="87" t="s">
        <v>25</v>
      </c>
      <c r="G36" s="88" t="s">
        <v>25</v>
      </c>
      <c r="H36" s="184"/>
      <c r="I36" s="185"/>
      <c r="J36" s="186"/>
      <c r="K36" s="367"/>
      <c r="L36" s="368"/>
      <c r="M36" s="369"/>
      <c r="N36" s="169"/>
      <c r="O36" s="5"/>
      <c r="P36" s="5"/>
      <c r="Q36" s="5"/>
      <c r="R36" s="5"/>
      <c r="S36" s="5"/>
      <c r="T36" s="5"/>
      <c r="U36" s="5"/>
      <c r="V36" s="5"/>
      <c r="W36" s="5"/>
      <c r="AV36" s="2"/>
      <c r="AW36" s="2"/>
    </row>
    <row r="37" spans="1:49" s="3" customFormat="1" ht="27.6" x14ac:dyDescent="0.3">
      <c r="A37" s="167"/>
      <c r="B37" s="388"/>
      <c r="C37" s="233" t="s">
        <v>180</v>
      </c>
      <c r="D37" s="168"/>
      <c r="E37" s="98" t="s">
        <v>25</v>
      </c>
      <c r="F37" s="89" t="s">
        <v>25</v>
      </c>
      <c r="G37" s="90" t="s">
        <v>25</v>
      </c>
      <c r="H37" s="188"/>
      <c r="I37" s="189"/>
      <c r="J37" s="186"/>
      <c r="K37" s="370"/>
      <c r="L37" s="371"/>
      <c r="M37" s="372"/>
      <c r="N37" s="169"/>
      <c r="O37" s="5"/>
      <c r="P37" s="5"/>
      <c r="Q37" s="5"/>
      <c r="R37" s="5"/>
      <c r="S37" s="5"/>
      <c r="T37" s="5"/>
      <c r="U37" s="5"/>
      <c r="V37" s="5"/>
      <c r="W37" s="5"/>
      <c r="AV37" s="2"/>
      <c r="AW37" s="2"/>
    </row>
    <row r="38" spans="1:49" s="3" customFormat="1" ht="55.2" x14ac:dyDescent="0.3">
      <c r="A38" s="167"/>
      <c r="B38" s="388"/>
      <c r="C38" s="82" t="s">
        <v>181</v>
      </c>
      <c r="D38" s="168"/>
      <c r="E38" s="98" t="s">
        <v>25</v>
      </c>
      <c r="F38" s="89" t="s">
        <v>25</v>
      </c>
      <c r="G38" s="90" t="s">
        <v>25</v>
      </c>
      <c r="H38" s="188"/>
      <c r="I38" s="189"/>
      <c r="J38" s="186"/>
      <c r="K38" s="370"/>
      <c r="L38" s="371"/>
      <c r="M38" s="372"/>
      <c r="N38" s="169"/>
      <c r="O38" s="5"/>
      <c r="P38" s="5"/>
      <c r="Q38" s="5"/>
      <c r="R38" s="5"/>
      <c r="S38" s="5"/>
      <c r="T38" s="5"/>
      <c r="U38" s="5"/>
      <c r="V38" s="5"/>
      <c r="W38" s="5"/>
      <c r="AV38" s="2"/>
      <c r="AW38" s="2"/>
    </row>
    <row r="39" spans="1:49" s="3" customFormat="1" ht="13.8" x14ac:dyDescent="0.3">
      <c r="A39" s="167"/>
      <c r="B39" s="388"/>
      <c r="C39" s="82" t="s">
        <v>182</v>
      </c>
      <c r="D39" s="168"/>
      <c r="E39" s="98" t="s">
        <v>25</v>
      </c>
      <c r="F39" s="89" t="s">
        <v>25</v>
      </c>
      <c r="G39" s="90" t="s">
        <v>25</v>
      </c>
      <c r="H39" s="188"/>
      <c r="I39" s="189"/>
      <c r="J39" s="186"/>
      <c r="K39" s="370"/>
      <c r="L39" s="371"/>
      <c r="M39" s="372"/>
      <c r="N39" s="169"/>
      <c r="O39" s="5"/>
      <c r="P39" s="5"/>
      <c r="Q39" s="5"/>
      <c r="R39" s="5"/>
      <c r="S39" s="5"/>
      <c r="T39" s="5"/>
      <c r="U39" s="5"/>
      <c r="V39" s="5"/>
      <c r="W39" s="5"/>
      <c r="AV39" s="2"/>
      <c r="AW39" s="2"/>
    </row>
    <row r="40" spans="1:49" s="3" customFormat="1" ht="13.8" x14ac:dyDescent="0.3">
      <c r="A40" s="167"/>
      <c r="B40" s="388"/>
      <c r="C40" s="82" t="s">
        <v>183</v>
      </c>
      <c r="D40" s="168"/>
      <c r="E40" s="98" t="s">
        <v>25</v>
      </c>
      <c r="F40" s="89" t="s">
        <v>25</v>
      </c>
      <c r="G40" s="90" t="s">
        <v>25</v>
      </c>
      <c r="H40" s="188"/>
      <c r="I40" s="189"/>
      <c r="J40" s="186"/>
      <c r="K40" s="370"/>
      <c r="L40" s="371"/>
      <c r="M40" s="372"/>
      <c r="N40" s="169"/>
      <c r="O40" s="5"/>
      <c r="P40" s="5"/>
      <c r="Q40" s="5"/>
      <c r="R40" s="5"/>
      <c r="S40" s="5"/>
      <c r="T40" s="5"/>
      <c r="U40" s="5"/>
      <c r="V40" s="5"/>
      <c r="W40" s="5"/>
      <c r="AV40" s="2"/>
      <c r="AW40" s="2"/>
    </row>
    <row r="41" spans="1:49" s="3" customFormat="1" thickBot="1" x14ac:dyDescent="0.35">
      <c r="A41" s="167"/>
      <c r="B41" s="389"/>
      <c r="C41" s="83" t="s">
        <v>184</v>
      </c>
      <c r="D41" s="168"/>
      <c r="E41" s="99" t="s">
        <v>25</v>
      </c>
      <c r="F41" s="91" t="s">
        <v>25</v>
      </c>
      <c r="G41" s="92" t="s">
        <v>25</v>
      </c>
      <c r="H41" s="191"/>
      <c r="I41" s="192"/>
      <c r="J41" s="186"/>
      <c r="K41" s="364"/>
      <c r="L41" s="365"/>
      <c r="M41" s="366"/>
      <c r="N41" s="169"/>
      <c r="O41" s="5"/>
      <c r="P41" s="5"/>
      <c r="Q41" s="5"/>
      <c r="R41" s="5"/>
      <c r="S41" s="5"/>
      <c r="T41" s="5"/>
      <c r="U41" s="5"/>
      <c r="V41" s="5"/>
      <c r="W41" s="5"/>
      <c r="AV41" s="2"/>
      <c r="AW41" s="2"/>
    </row>
    <row r="42" spans="1:49" s="3" customFormat="1" ht="13.8" x14ac:dyDescent="0.3">
      <c r="A42" s="167"/>
      <c r="B42" s="387" t="s">
        <v>185</v>
      </c>
      <c r="C42" s="84" t="s">
        <v>186</v>
      </c>
      <c r="D42" s="168"/>
      <c r="E42" s="97" t="s">
        <v>25</v>
      </c>
      <c r="F42" s="87" t="s">
        <v>25</v>
      </c>
      <c r="G42" s="88" t="s">
        <v>25</v>
      </c>
      <c r="H42" s="184"/>
      <c r="I42" s="185"/>
      <c r="J42" s="186"/>
      <c r="K42" s="367"/>
      <c r="L42" s="368"/>
      <c r="M42" s="369"/>
      <c r="N42" s="169"/>
      <c r="O42" s="5"/>
      <c r="P42" s="5"/>
      <c r="Q42" s="5"/>
      <c r="R42" s="5"/>
      <c r="S42" s="5"/>
      <c r="T42" s="5"/>
      <c r="U42" s="5"/>
      <c r="V42" s="5"/>
      <c r="W42" s="5"/>
      <c r="AV42" s="2"/>
      <c r="AW42" s="2"/>
    </row>
    <row r="43" spans="1:49" s="3" customFormat="1" ht="13.8" x14ac:dyDescent="0.3">
      <c r="A43" s="167"/>
      <c r="B43" s="388"/>
      <c r="C43" s="82" t="s">
        <v>187</v>
      </c>
      <c r="D43" s="168"/>
      <c r="E43" s="98" t="s">
        <v>25</v>
      </c>
      <c r="F43" s="89" t="s">
        <v>25</v>
      </c>
      <c r="G43" s="90" t="s">
        <v>25</v>
      </c>
      <c r="H43" s="188"/>
      <c r="I43" s="189"/>
      <c r="J43" s="186"/>
      <c r="K43" s="370"/>
      <c r="L43" s="371"/>
      <c r="M43" s="372"/>
      <c r="N43" s="169"/>
      <c r="O43" s="5"/>
      <c r="P43" s="5"/>
      <c r="Q43" s="5"/>
      <c r="R43" s="5"/>
      <c r="S43" s="5"/>
      <c r="T43" s="5"/>
      <c r="U43" s="5"/>
      <c r="V43" s="5"/>
      <c r="W43" s="5"/>
      <c r="AV43" s="2"/>
      <c r="AW43" s="2"/>
    </row>
    <row r="44" spans="1:49" s="3" customFormat="1" thickBot="1" x14ac:dyDescent="0.35">
      <c r="A44" s="167"/>
      <c r="B44" s="389"/>
      <c r="C44" s="83" t="s">
        <v>188</v>
      </c>
      <c r="D44" s="168"/>
      <c r="E44" s="99" t="s">
        <v>25</v>
      </c>
      <c r="F44" s="91" t="s">
        <v>25</v>
      </c>
      <c r="G44" s="92" t="s">
        <v>25</v>
      </c>
      <c r="H44" s="191"/>
      <c r="I44" s="192"/>
      <c r="J44" s="186"/>
      <c r="K44" s="364"/>
      <c r="L44" s="365"/>
      <c r="M44" s="366"/>
      <c r="N44" s="169"/>
      <c r="O44" s="5"/>
      <c r="P44" s="5"/>
      <c r="Q44" s="5"/>
      <c r="R44" s="5"/>
      <c r="S44" s="5"/>
      <c r="T44" s="5"/>
      <c r="U44" s="5"/>
      <c r="V44" s="5"/>
      <c r="W44" s="5"/>
      <c r="AV44" s="2"/>
      <c r="AW44" s="2"/>
    </row>
    <row r="45" spans="1:49" s="3" customFormat="1" ht="13.8" x14ac:dyDescent="0.3">
      <c r="A45" s="167"/>
      <c r="B45" s="387" t="s">
        <v>189</v>
      </c>
      <c r="C45" s="84" t="s">
        <v>190</v>
      </c>
      <c r="D45" s="168"/>
      <c r="E45" s="97" t="s">
        <v>25</v>
      </c>
      <c r="F45" s="87" t="s">
        <v>25</v>
      </c>
      <c r="G45" s="88" t="s">
        <v>25</v>
      </c>
      <c r="H45" s="184"/>
      <c r="I45" s="185"/>
      <c r="J45" s="186"/>
      <c r="K45" s="367"/>
      <c r="L45" s="368"/>
      <c r="M45" s="369"/>
      <c r="N45" s="169"/>
      <c r="O45" s="5"/>
      <c r="P45" s="5"/>
      <c r="Q45" s="5"/>
      <c r="R45" s="5"/>
      <c r="S45" s="5"/>
      <c r="T45" s="5"/>
      <c r="U45" s="5"/>
      <c r="V45" s="5"/>
      <c r="W45" s="5"/>
      <c r="AV45" s="2"/>
      <c r="AW45" s="2"/>
    </row>
    <row r="46" spans="1:49" s="3" customFormat="1" ht="13.8" x14ac:dyDescent="0.3">
      <c r="A46" s="167"/>
      <c r="B46" s="388"/>
      <c r="C46" s="82" t="s">
        <v>191</v>
      </c>
      <c r="D46" s="168"/>
      <c r="E46" s="98" t="s">
        <v>25</v>
      </c>
      <c r="F46" s="89" t="s">
        <v>25</v>
      </c>
      <c r="G46" s="90" t="s">
        <v>25</v>
      </c>
      <c r="H46" s="188"/>
      <c r="I46" s="189"/>
      <c r="J46" s="186"/>
      <c r="K46" s="370"/>
      <c r="L46" s="371"/>
      <c r="M46" s="372"/>
      <c r="N46" s="169"/>
      <c r="O46" s="5"/>
      <c r="P46" s="5"/>
      <c r="Q46" s="5"/>
      <c r="R46" s="5"/>
      <c r="S46" s="5"/>
      <c r="T46" s="5"/>
      <c r="U46" s="5"/>
      <c r="V46" s="5"/>
      <c r="W46" s="5"/>
      <c r="AV46" s="2"/>
      <c r="AW46" s="2"/>
    </row>
    <row r="47" spans="1:49" s="3" customFormat="1" ht="41.4" x14ac:dyDescent="0.3">
      <c r="A47" s="167"/>
      <c r="B47" s="388"/>
      <c r="C47" s="82" t="s">
        <v>192</v>
      </c>
      <c r="D47" s="168"/>
      <c r="E47" s="98" t="s">
        <v>25</v>
      </c>
      <c r="F47" s="89" t="s">
        <v>25</v>
      </c>
      <c r="G47" s="90" t="s">
        <v>25</v>
      </c>
      <c r="H47" s="188"/>
      <c r="I47" s="189"/>
      <c r="J47" s="186"/>
      <c r="K47" s="370"/>
      <c r="L47" s="371"/>
      <c r="M47" s="372"/>
      <c r="N47" s="169"/>
      <c r="O47" s="5"/>
      <c r="P47" s="5"/>
      <c r="Q47" s="5"/>
      <c r="R47" s="5"/>
      <c r="S47" s="5"/>
      <c r="T47" s="5"/>
      <c r="U47" s="5"/>
      <c r="V47" s="5"/>
      <c r="W47" s="5"/>
      <c r="AV47" s="2"/>
      <c r="AW47" s="2"/>
    </row>
    <row r="48" spans="1:49" s="3" customFormat="1" ht="13.8" x14ac:dyDescent="0.3">
      <c r="A48" s="167"/>
      <c r="B48" s="388"/>
      <c r="C48" s="82" t="s">
        <v>193</v>
      </c>
      <c r="D48" s="168"/>
      <c r="E48" s="98" t="s">
        <v>25</v>
      </c>
      <c r="F48" s="89" t="s">
        <v>25</v>
      </c>
      <c r="G48" s="90" t="s">
        <v>25</v>
      </c>
      <c r="H48" s="188"/>
      <c r="I48" s="189"/>
      <c r="J48" s="186"/>
      <c r="K48" s="370"/>
      <c r="L48" s="371"/>
      <c r="M48" s="372"/>
      <c r="N48" s="169"/>
      <c r="O48" s="5"/>
      <c r="P48" s="5"/>
      <c r="Q48" s="5"/>
      <c r="R48" s="5"/>
      <c r="S48" s="5"/>
      <c r="T48" s="5"/>
      <c r="U48" s="5"/>
      <c r="V48" s="5"/>
      <c r="W48" s="5"/>
      <c r="AV48" s="2"/>
      <c r="AW48" s="2"/>
    </row>
    <row r="49" spans="1:49" s="3" customFormat="1" ht="13.8" x14ac:dyDescent="0.3">
      <c r="A49" s="167"/>
      <c r="B49" s="388"/>
      <c r="C49" s="82" t="s">
        <v>194</v>
      </c>
      <c r="D49" s="168"/>
      <c r="E49" s="98" t="s">
        <v>25</v>
      </c>
      <c r="F49" s="89" t="s">
        <v>25</v>
      </c>
      <c r="G49" s="90" t="s">
        <v>25</v>
      </c>
      <c r="H49" s="188"/>
      <c r="I49" s="189"/>
      <c r="J49" s="186"/>
      <c r="K49" s="370"/>
      <c r="L49" s="371"/>
      <c r="M49" s="372"/>
      <c r="N49" s="169"/>
      <c r="O49" s="5"/>
      <c r="P49" s="5"/>
      <c r="Q49" s="5"/>
      <c r="R49" s="5"/>
      <c r="S49" s="5"/>
      <c r="T49" s="5"/>
      <c r="U49" s="5"/>
      <c r="V49" s="5"/>
      <c r="W49" s="5"/>
      <c r="AV49" s="2"/>
      <c r="AW49" s="2"/>
    </row>
    <row r="50" spans="1:49" s="3" customFormat="1" thickBot="1" x14ac:dyDescent="0.35">
      <c r="A50" s="167"/>
      <c r="B50" s="389"/>
      <c r="C50" s="83" t="s">
        <v>195</v>
      </c>
      <c r="D50" s="168"/>
      <c r="E50" s="99" t="s">
        <v>25</v>
      </c>
      <c r="F50" s="91" t="s">
        <v>25</v>
      </c>
      <c r="G50" s="92" t="s">
        <v>25</v>
      </c>
      <c r="H50" s="191"/>
      <c r="I50" s="192"/>
      <c r="J50" s="186"/>
      <c r="K50" s="364"/>
      <c r="L50" s="365"/>
      <c r="M50" s="366"/>
      <c r="N50" s="169"/>
      <c r="O50" s="5"/>
      <c r="P50" s="5"/>
      <c r="Q50" s="5"/>
      <c r="R50" s="5"/>
      <c r="S50" s="5"/>
      <c r="T50" s="5"/>
      <c r="U50" s="5"/>
      <c r="V50" s="5"/>
      <c r="W50" s="5"/>
      <c r="AV50" s="2"/>
      <c r="AW50" s="2"/>
    </row>
    <row r="51" spans="1:49" s="3" customFormat="1" ht="13.8" x14ac:dyDescent="0.3">
      <c r="A51" s="167"/>
      <c r="B51" s="387" t="s">
        <v>196</v>
      </c>
      <c r="C51" s="84" t="s">
        <v>197</v>
      </c>
      <c r="D51" s="168"/>
      <c r="E51" s="97" t="s">
        <v>25</v>
      </c>
      <c r="F51" s="87" t="s">
        <v>25</v>
      </c>
      <c r="G51" s="88" t="s">
        <v>25</v>
      </c>
      <c r="H51" s="184"/>
      <c r="I51" s="185"/>
      <c r="J51" s="186"/>
      <c r="K51" s="367"/>
      <c r="L51" s="368"/>
      <c r="M51" s="369"/>
      <c r="N51" s="169"/>
      <c r="O51" s="5"/>
      <c r="P51" s="5"/>
      <c r="Q51" s="5"/>
      <c r="R51" s="5"/>
      <c r="S51" s="5"/>
      <c r="T51" s="5"/>
      <c r="U51" s="5"/>
      <c r="V51" s="5"/>
      <c r="W51" s="5"/>
      <c r="AV51" s="2"/>
      <c r="AW51" s="2"/>
    </row>
    <row r="52" spans="1:49" s="3" customFormat="1" ht="13.8" x14ac:dyDescent="0.3">
      <c r="A52" s="167"/>
      <c r="B52" s="388"/>
      <c r="C52" s="82" t="s">
        <v>198</v>
      </c>
      <c r="D52" s="168"/>
      <c r="E52" s="98" t="s">
        <v>25</v>
      </c>
      <c r="F52" s="89" t="s">
        <v>25</v>
      </c>
      <c r="G52" s="90" t="s">
        <v>25</v>
      </c>
      <c r="H52" s="188"/>
      <c r="I52" s="189"/>
      <c r="J52" s="186"/>
      <c r="K52" s="370"/>
      <c r="L52" s="371"/>
      <c r="M52" s="372"/>
      <c r="N52" s="169"/>
      <c r="O52" s="5"/>
      <c r="P52" s="5"/>
      <c r="Q52" s="5"/>
      <c r="R52" s="5"/>
      <c r="S52" s="5"/>
      <c r="T52" s="5"/>
      <c r="U52" s="5"/>
      <c r="V52" s="5"/>
      <c r="W52" s="5"/>
      <c r="AV52" s="2"/>
      <c r="AW52" s="2"/>
    </row>
    <row r="53" spans="1:49" s="3" customFormat="1" ht="13.8" x14ac:dyDescent="0.3">
      <c r="A53" s="167"/>
      <c r="B53" s="388"/>
      <c r="C53" s="82" t="s">
        <v>199</v>
      </c>
      <c r="D53" s="168"/>
      <c r="E53" s="98" t="s">
        <v>25</v>
      </c>
      <c r="F53" s="89" t="s">
        <v>25</v>
      </c>
      <c r="G53" s="90" t="s">
        <v>25</v>
      </c>
      <c r="H53" s="188"/>
      <c r="I53" s="189"/>
      <c r="J53" s="186"/>
      <c r="K53" s="370"/>
      <c r="L53" s="371"/>
      <c r="M53" s="372"/>
      <c r="N53" s="169"/>
      <c r="O53" s="5"/>
      <c r="P53" s="5"/>
      <c r="Q53" s="5"/>
      <c r="R53" s="5"/>
      <c r="S53" s="5"/>
      <c r="T53" s="5"/>
      <c r="U53" s="5"/>
      <c r="V53" s="5"/>
      <c r="W53" s="5"/>
      <c r="AV53" s="2"/>
      <c r="AW53" s="2"/>
    </row>
    <row r="54" spans="1:49" s="3" customFormat="1" ht="13.8" x14ac:dyDescent="0.3">
      <c r="A54" s="167"/>
      <c r="B54" s="388"/>
      <c r="C54" s="82" t="s">
        <v>200</v>
      </c>
      <c r="D54" s="168"/>
      <c r="E54" s="98" t="s">
        <v>25</v>
      </c>
      <c r="F54" s="89" t="s">
        <v>25</v>
      </c>
      <c r="G54" s="90" t="s">
        <v>25</v>
      </c>
      <c r="H54" s="188"/>
      <c r="I54" s="189"/>
      <c r="J54" s="186"/>
      <c r="K54" s="370"/>
      <c r="L54" s="371"/>
      <c r="M54" s="372"/>
      <c r="N54" s="169"/>
      <c r="O54" s="5"/>
      <c r="P54" s="5"/>
      <c r="Q54" s="5"/>
      <c r="R54" s="5"/>
      <c r="S54" s="5"/>
      <c r="T54" s="5"/>
      <c r="U54" s="5"/>
      <c r="V54" s="5"/>
      <c r="W54" s="5"/>
      <c r="AV54" s="2"/>
      <c r="AW54" s="2"/>
    </row>
    <row r="55" spans="1:49" ht="15" thickBot="1" x14ac:dyDescent="0.35">
      <c r="A55" s="172"/>
      <c r="B55" s="389"/>
      <c r="C55" s="83" t="s">
        <v>201</v>
      </c>
      <c r="D55" s="20"/>
      <c r="E55" s="99" t="s">
        <v>25</v>
      </c>
      <c r="F55" s="91" t="s">
        <v>25</v>
      </c>
      <c r="G55" s="92" t="s">
        <v>25</v>
      </c>
      <c r="H55" s="191"/>
      <c r="I55" s="192"/>
      <c r="J55" s="195"/>
      <c r="K55" s="364"/>
      <c r="L55" s="365"/>
      <c r="M55" s="366"/>
      <c r="N55" s="173"/>
      <c r="O55" s="16"/>
      <c r="P55" s="16"/>
      <c r="Q55" s="16"/>
      <c r="R55" s="16"/>
      <c r="S55" s="16"/>
      <c r="T55" s="16"/>
      <c r="U55" s="16"/>
      <c r="V55" s="16"/>
      <c r="W55" s="16"/>
    </row>
    <row r="56" spans="1:49" x14ac:dyDescent="0.3">
      <c r="A56" s="172"/>
      <c r="B56" s="174" t="s">
        <v>202</v>
      </c>
      <c r="C56" s="85"/>
      <c r="D56" s="20"/>
      <c r="E56" s="97" t="s">
        <v>25</v>
      </c>
      <c r="F56" s="87" t="s">
        <v>25</v>
      </c>
      <c r="G56" s="88" t="s">
        <v>25</v>
      </c>
      <c r="H56" s="184"/>
      <c r="I56" s="185"/>
      <c r="J56" s="195"/>
      <c r="K56" s="367"/>
      <c r="L56" s="368"/>
      <c r="M56" s="369"/>
      <c r="N56" s="173"/>
      <c r="O56" s="16"/>
      <c r="P56" s="16"/>
      <c r="Q56" s="16"/>
      <c r="R56" s="16"/>
      <c r="S56" s="16"/>
      <c r="T56" s="16"/>
      <c r="U56" s="16"/>
      <c r="V56" s="16"/>
      <c r="W56" s="16"/>
    </row>
    <row r="57" spans="1:49" ht="5.4" customHeight="1" x14ac:dyDescent="0.3">
      <c r="A57" s="172"/>
      <c r="B57" s="20"/>
      <c r="C57" s="20"/>
      <c r="D57" s="20"/>
      <c r="E57" s="20"/>
      <c r="F57" s="20"/>
      <c r="G57" s="20"/>
      <c r="H57" s="20"/>
      <c r="I57" s="20"/>
      <c r="J57" s="20"/>
      <c r="K57" s="20"/>
      <c r="L57" s="20"/>
      <c r="M57" s="20"/>
      <c r="N57" s="173"/>
      <c r="O57" s="16"/>
      <c r="P57" s="16"/>
      <c r="Q57" s="16"/>
      <c r="R57" s="16"/>
      <c r="S57" s="16"/>
      <c r="T57" s="16"/>
      <c r="U57" s="16"/>
      <c r="V57" s="16"/>
      <c r="W57" s="16"/>
    </row>
    <row r="58" spans="1:49" s="16" customFormat="1" x14ac:dyDescent="0.3">
      <c r="A58" s="33"/>
      <c r="N58" s="35"/>
      <c r="P58" s="19"/>
    </row>
    <row r="59" spans="1:49" s="3" customFormat="1" ht="22.5" customHeight="1" x14ac:dyDescent="0.3">
      <c r="A59" s="148" t="s">
        <v>203</v>
      </c>
      <c r="B59" s="1"/>
      <c r="C59" s="1"/>
      <c r="D59" s="1"/>
      <c r="E59" s="1"/>
      <c r="F59" s="1"/>
      <c r="G59" s="1"/>
      <c r="H59" s="1"/>
      <c r="I59" s="1"/>
      <c r="J59" s="1"/>
      <c r="K59" s="1"/>
      <c r="L59" s="1"/>
      <c r="M59" s="1"/>
      <c r="N59" s="149"/>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2"/>
      <c r="AW59" s="2"/>
    </row>
    <row r="60" spans="1:49" s="9" customFormat="1" ht="6" customHeight="1" x14ac:dyDescent="0.3">
      <c r="G60" s="246"/>
      <c r="H60" s="246"/>
      <c r="I60" s="246"/>
      <c r="J60" s="246"/>
      <c r="K60" s="246"/>
      <c r="L60" s="246"/>
      <c r="M60" s="246"/>
      <c r="N60" s="164"/>
    </row>
    <row r="61" spans="1:49" s="9" customFormat="1" ht="246.75" customHeight="1" x14ac:dyDescent="0.3">
      <c r="B61" s="399" t="s">
        <v>204</v>
      </c>
      <c r="C61" s="400"/>
      <c r="D61" s="254"/>
      <c r="E61" s="254"/>
      <c r="F61" s="254"/>
      <c r="G61" s="254"/>
      <c r="N61" s="164"/>
    </row>
    <row r="62" spans="1:49" s="9" customFormat="1" ht="6" customHeight="1" x14ac:dyDescent="0.3">
      <c r="H62" s="246"/>
      <c r="I62" s="246"/>
      <c r="J62" s="246"/>
      <c r="K62" s="246"/>
      <c r="L62" s="246"/>
      <c r="M62" s="246"/>
      <c r="N62" s="164"/>
    </row>
    <row r="63" spans="1:49" s="9" customFormat="1" ht="16.5" customHeight="1" x14ac:dyDescent="0.3">
      <c r="A63" s="244" t="s">
        <v>205</v>
      </c>
      <c r="B63" s="165"/>
      <c r="E63" s="245"/>
      <c r="F63" s="165"/>
      <c r="N63" s="164"/>
    </row>
    <row r="64" spans="1:49" s="9" customFormat="1" ht="6" customHeight="1" x14ac:dyDescent="0.3">
      <c r="G64" s="246"/>
      <c r="H64" s="246"/>
      <c r="I64" s="246"/>
      <c r="J64" s="246"/>
      <c r="K64" s="246"/>
      <c r="L64" s="246"/>
      <c r="M64" s="246"/>
      <c r="N64" s="164"/>
    </row>
    <row r="65" spans="1:49" s="9" customFormat="1" ht="16.5" customHeight="1" x14ac:dyDescent="0.3">
      <c r="A65" s="256"/>
      <c r="B65" s="258" t="s">
        <v>206</v>
      </c>
      <c r="H65" s="373" t="s">
        <v>865</v>
      </c>
      <c r="I65" s="374"/>
      <c r="J65" s="374"/>
      <c r="K65" s="374"/>
      <c r="L65" s="374"/>
      <c r="M65" s="375"/>
      <c r="N65" s="164"/>
    </row>
    <row r="66" spans="1:49" s="9" customFormat="1" ht="16.5" customHeight="1" x14ac:dyDescent="0.3">
      <c r="A66" s="257"/>
      <c r="B66" s="259" t="s">
        <v>207</v>
      </c>
      <c r="E66" s="261"/>
      <c r="F66" s="165" t="s">
        <v>208</v>
      </c>
      <c r="H66" s="373" t="s">
        <v>209</v>
      </c>
      <c r="I66" s="374"/>
      <c r="J66" s="374"/>
      <c r="K66" s="374"/>
      <c r="L66" s="374"/>
      <c r="M66" s="375"/>
      <c r="N66" s="164"/>
    </row>
    <row r="67" spans="1:49" s="9" customFormat="1" ht="16.5" customHeight="1" x14ac:dyDescent="0.3">
      <c r="A67" s="257"/>
      <c r="B67" s="259" t="s">
        <v>210</v>
      </c>
      <c r="E67" s="261"/>
      <c r="F67" s="165" t="s">
        <v>208</v>
      </c>
      <c r="H67" s="373" t="s">
        <v>211</v>
      </c>
      <c r="I67" s="374"/>
      <c r="J67" s="374"/>
      <c r="K67" s="374"/>
      <c r="L67" s="374"/>
      <c r="M67" s="375"/>
      <c r="N67" s="164"/>
    </row>
    <row r="68" spans="1:49" s="9" customFormat="1" ht="16.5" customHeight="1" x14ac:dyDescent="0.3">
      <c r="A68" s="257"/>
      <c r="B68" s="259" t="s">
        <v>212</v>
      </c>
      <c r="D68" s="165"/>
      <c r="E68" s="255" t="e">
        <f>-E67/E66</f>
        <v>#DIV/0!</v>
      </c>
      <c r="F68" s="165"/>
      <c r="N68" s="164"/>
    </row>
    <row r="69" spans="1:49" s="9" customFormat="1" ht="16.5" customHeight="1" x14ac:dyDescent="0.3">
      <c r="A69" s="160"/>
      <c r="B69" s="259" t="s">
        <v>213</v>
      </c>
      <c r="D69" s="165"/>
      <c r="E69" s="98" t="s">
        <v>25</v>
      </c>
      <c r="F69" s="165"/>
      <c r="H69" s="165" t="s">
        <v>214</v>
      </c>
      <c r="N69" s="164"/>
    </row>
    <row r="70" spans="1:49" s="9" customFormat="1" ht="16.5" customHeight="1" x14ac:dyDescent="0.3">
      <c r="A70" s="160"/>
      <c r="B70" s="165"/>
      <c r="C70" s="165"/>
      <c r="N70" s="164"/>
    </row>
    <row r="71" spans="1:49" s="9" customFormat="1" ht="16.5" customHeight="1" x14ac:dyDescent="0.3">
      <c r="A71" s="256"/>
      <c r="B71" s="258" t="s">
        <v>215</v>
      </c>
      <c r="H71" s="373" t="s">
        <v>865</v>
      </c>
      <c r="I71" s="374"/>
      <c r="J71" s="374"/>
      <c r="K71" s="374"/>
      <c r="L71" s="374"/>
      <c r="M71" s="375"/>
      <c r="N71" s="164"/>
    </row>
    <row r="72" spans="1:49" s="9" customFormat="1" ht="16.5" customHeight="1" x14ac:dyDescent="0.3">
      <c r="A72" s="257"/>
      <c r="B72" s="259" t="s">
        <v>207</v>
      </c>
      <c r="E72" s="261"/>
      <c r="F72" s="165" t="s">
        <v>208</v>
      </c>
      <c r="H72" s="373" t="s">
        <v>209</v>
      </c>
      <c r="I72" s="374"/>
      <c r="J72" s="374"/>
      <c r="K72" s="374"/>
      <c r="L72" s="374"/>
      <c r="M72" s="375"/>
      <c r="N72" s="164"/>
    </row>
    <row r="73" spans="1:49" s="9" customFormat="1" ht="16.5" customHeight="1" x14ac:dyDescent="0.3">
      <c r="A73" s="257"/>
      <c r="B73" s="259" t="s">
        <v>210</v>
      </c>
      <c r="E73" s="261"/>
      <c r="F73" s="165" t="s">
        <v>208</v>
      </c>
      <c r="H73" s="373" t="s">
        <v>211</v>
      </c>
      <c r="I73" s="374"/>
      <c r="J73" s="374"/>
      <c r="K73" s="374"/>
      <c r="L73" s="374"/>
      <c r="M73" s="375"/>
      <c r="N73" s="164"/>
    </row>
    <row r="74" spans="1:49" s="9" customFormat="1" ht="16.5" customHeight="1" x14ac:dyDescent="0.3">
      <c r="A74" s="257"/>
      <c r="B74" s="259" t="s">
        <v>212</v>
      </c>
      <c r="D74" s="165"/>
      <c r="E74" s="255" t="e">
        <f>-E73/E72</f>
        <v>#DIV/0!</v>
      </c>
      <c r="F74" s="165"/>
      <c r="N74" s="164"/>
    </row>
    <row r="75" spans="1:49" s="9" customFormat="1" ht="16.5" customHeight="1" x14ac:dyDescent="0.3">
      <c r="A75" s="160"/>
      <c r="B75" s="259" t="s">
        <v>213</v>
      </c>
      <c r="D75" s="165"/>
      <c r="E75" s="98" t="s">
        <v>25</v>
      </c>
      <c r="F75" s="165"/>
      <c r="H75" s="165" t="s">
        <v>214</v>
      </c>
      <c r="N75" s="164"/>
    </row>
    <row r="76" spans="1:49" s="9" customFormat="1" ht="16.5" customHeight="1" x14ac:dyDescent="0.3">
      <c r="A76" s="160"/>
      <c r="B76" s="165"/>
      <c r="C76" s="165"/>
      <c r="N76" s="164"/>
    </row>
    <row r="77" spans="1:49" s="9" customFormat="1" ht="16.5" customHeight="1" x14ac:dyDescent="0.3">
      <c r="B77" s="253" t="s">
        <v>216</v>
      </c>
      <c r="H77" s="373"/>
      <c r="I77" s="374"/>
      <c r="J77" s="374"/>
      <c r="K77" s="374"/>
      <c r="L77" s="374"/>
      <c r="M77" s="375"/>
      <c r="N77" s="164"/>
    </row>
    <row r="78" spans="1:49" s="9" customFormat="1" ht="16.5" customHeight="1" x14ac:dyDescent="0.3">
      <c r="A78" s="160"/>
      <c r="B78" s="165"/>
      <c r="C78" s="165"/>
      <c r="N78" s="164"/>
    </row>
    <row r="79" spans="1:49" s="3" customFormat="1" ht="22.5" customHeight="1" x14ac:dyDescent="0.3">
      <c r="A79" s="148" t="s">
        <v>217</v>
      </c>
      <c r="B79" s="1"/>
      <c r="C79" s="1"/>
      <c r="D79" s="1"/>
      <c r="E79" s="1"/>
      <c r="F79" s="1"/>
      <c r="G79" s="1"/>
      <c r="H79" s="1"/>
      <c r="I79" s="1"/>
      <c r="J79" s="1"/>
      <c r="K79" s="1"/>
      <c r="L79" s="1"/>
      <c r="M79" s="1"/>
      <c r="N79" s="149"/>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2"/>
      <c r="AW79" s="2"/>
    </row>
    <row r="80" spans="1:49" s="5" customFormat="1" ht="6" customHeight="1" x14ac:dyDescent="0.3">
      <c r="A80" s="146"/>
      <c r="N80" s="147"/>
      <c r="AV80" s="7"/>
      <c r="AW80" s="7"/>
    </row>
    <row r="81" spans="1:49" s="15" customFormat="1" ht="30" customHeight="1" x14ac:dyDescent="0.3">
      <c r="A81" s="157"/>
      <c r="B81" s="403" t="s">
        <v>218</v>
      </c>
      <c r="C81" s="404"/>
      <c r="D81" s="18"/>
      <c r="E81" s="401"/>
      <c r="F81" s="401"/>
      <c r="G81" s="18"/>
      <c r="H81" s="405" t="s">
        <v>219</v>
      </c>
      <c r="I81" s="406"/>
      <c r="J81" s="274"/>
      <c r="K81" s="407" t="s">
        <v>220</v>
      </c>
      <c r="L81" s="408"/>
      <c r="M81" s="274"/>
      <c r="N81" s="158"/>
      <c r="O81" s="18"/>
      <c r="P81" s="18"/>
      <c r="Q81" s="18"/>
      <c r="R81" s="18"/>
      <c r="S81" s="18"/>
      <c r="T81" s="18"/>
      <c r="U81" s="18"/>
      <c r="V81" s="18"/>
      <c r="W81" s="18"/>
    </row>
    <row r="82" spans="1:49" ht="40.5" customHeight="1" x14ac:dyDescent="0.3">
      <c r="A82" s="33"/>
      <c r="B82" s="403" t="s">
        <v>221</v>
      </c>
      <c r="C82" s="404"/>
      <c r="D82" s="16"/>
      <c r="E82" s="159"/>
      <c r="F82" s="16"/>
      <c r="G82" s="16"/>
      <c r="H82" s="409" t="s">
        <v>222</v>
      </c>
      <c r="I82" s="410"/>
      <c r="J82" s="274"/>
      <c r="K82" s="411" t="s">
        <v>223</v>
      </c>
      <c r="L82" s="412"/>
      <c r="M82" s="274"/>
      <c r="N82" s="158"/>
      <c r="O82" s="16"/>
      <c r="P82" s="16"/>
      <c r="Q82" s="16"/>
      <c r="R82" s="16"/>
      <c r="S82" s="16"/>
      <c r="T82" s="16"/>
      <c r="U82" s="16"/>
      <c r="V82" s="16"/>
      <c r="W82" s="16"/>
    </row>
    <row r="83" spans="1:49" s="5" customFormat="1" ht="13.8" x14ac:dyDescent="0.3">
      <c r="A83" s="146"/>
      <c r="N83" s="147"/>
      <c r="AV83" s="7"/>
      <c r="AW83" s="7"/>
    </row>
    <row r="84" spans="1:49" s="5" customFormat="1" thickBot="1" x14ac:dyDescent="0.35">
      <c r="A84" s="271"/>
      <c r="B84" s="272"/>
      <c r="C84" s="272"/>
      <c r="D84" s="272"/>
      <c r="E84" s="272"/>
      <c r="F84" s="272"/>
      <c r="G84" s="272"/>
      <c r="H84" s="272"/>
      <c r="I84" s="272"/>
      <c r="J84" s="272"/>
      <c r="K84" s="272"/>
      <c r="L84" s="272"/>
      <c r="M84" s="272"/>
      <c r="N84" s="273"/>
      <c r="AV84" s="7"/>
      <c r="AW84" s="7"/>
    </row>
  </sheetData>
  <mergeCells count="77">
    <mergeCell ref="B81:C81"/>
    <mergeCell ref="B82:C82"/>
    <mergeCell ref="H81:I81"/>
    <mergeCell ref="K81:L81"/>
    <mergeCell ref="H82:I82"/>
    <mergeCell ref="K82:L82"/>
    <mergeCell ref="H73:M73"/>
    <mergeCell ref="H77:M77"/>
    <mergeCell ref="B61:C61"/>
    <mergeCell ref="E81:F81"/>
    <mergeCell ref="A3:L3"/>
    <mergeCell ref="H65:M65"/>
    <mergeCell ref="H71:M71"/>
    <mergeCell ref="H72:M72"/>
    <mergeCell ref="B42:B44"/>
    <mergeCell ref="B45:B50"/>
    <mergeCell ref="B51:B55"/>
    <mergeCell ref="H66:M66"/>
    <mergeCell ref="K45:M45"/>
    <mergeCell ref="K50:M50"/>
    <mergeCell ref="K51:M51"/>
    <mergeCell ref="K55:M55"/>
    <mergeCell ref="A1:N1"/>
    <mergeCell ref="B7:C7"/>
    <mergeCell ref="H7:I7"/>
    <mergeCell ref="J7:M7"/>
    <mergeCell ref="B36:B41"/>
    <mergeCell ref="B11:C12"/>
    <mergeCell ref="E11:I11"/>
    <mergeCell ref="E12:G12"/>
    <mergeCell ref="H12:I12"/>
    <mergeCell ref="B14:C14"/>
    <mergeCell ref="B15:B19"/>
    <mergeCell ref="B20:B26"/>
    <mergeCell ref="B27:B30"/>
    <mergeCell ref="B31:B35"/>
    <mergeCell ref="K28:M28"/>
    <mergeCell ref="K29:M29"/>
    <mergeCell ref="K42:M42"/>
    <mergeCell ref="K56:M56"/>
    <mergeCell ref="K43:M43"/>
    <mergeCell ref="K46:M46"/>
    <mergeCell ref="K47:M47"/>
    <mergeCell ref="K44:M44"/>
    <mergeCell ref="K48:M48"/>
    <mergeCell ref="K49:M49"/>
    <mergeCell ref="K52:M52"/>
    <mergeCell ref="K53:M53"/>
    <mergeCell ref="K54:M54"/>
    <mergeCell ref="H67:M67"/>
    <mergeCell ref="K11:M13"/>
    <mergeCell ref="K14:M14"/>
    <mergeCell ref="K15:M15"/>
    <mergeCell ref="K16:M16"/>
    <mergeCell ref="K17:M17"/>
    <mergeCell ref="K18:M18"/>
    <mergeCell ref="K30:M30"/>
    <mergeCell ref="K19:M19"/>
    <mergeCell ref="K20:M20"/>
    <mergeCell ref="K21:M21"/>
    <mergeCell ref="K22:M22"/>
    <mergeCell ref="K23:M23"/>
    <mergeCell ref="K24:M24"/>
    <mergeCell ref="K25:M25"/>
    <mergeCell ref="K27:M27"/>
    <mergeCell ref="K26:M26"/>
    <mergeCell ref="K31:M31"/>
    <mergeCell ref="K35:M35"/>
    <mergeCell ref="K36:M36"/>
    <mergeCell ref="K41:M41"/>
    <mergeCell ref="K34:M34"/>
    <mergeCell ref="K32:M32"/>
    <mergeCell ref="K33:M33"/>
    <mergeCell ref="K37:M37"/>
    <mergeCell ref="K38:M38"/>
    <mergeCell ref="K39:M39"/>
    <mergeCell ref="K40:M40"/>
  </mergeCells>
  <conditionalFormatting sqref="C15:C56">
    <cfRule type="containsText" dxfId="29" priority="5" operator="containsText" text="N1 - ">
      <formula>NOT(ISERROR(SEARCH("N1 - ",C15)))</formula>
    </cfRule>
  </conditionalFormatting>
  <conditionalFormatting sqref="E68">
    <cfRule type="containsErrors" dxfId="28" priority="10">
      <formula>ISERROR(E68)</formula>
    </cfRule>
  </conditionalFormatting>
  <conditionalFormatting sqref="E69">
    <cfRule type="containsText" dxfId="27" priority="2" operator="containsText" text="Oui">
      <formula>NOT(ISERROR(SEARCH("Oui",E69)))</formula>
    </cfRule>
  </conditionalFormatting>
  <conditionalFormatting sqref="E74">
    <cfRule type="containsErrors" dxfId="26" priority="3">
      <formula>ISERROR(E74)</formula>
    </cfRule>
  </conditionalFormatting>
  <conditionalFormatting sqref="E75">
    <cfRule type="containsText" dxfId="25" priority="1" operator="containsText" text="Oui">
      <formula>NOT(ISERROR(SEARCH("Oui",E75)))</formula>
    </cfRule>
  </conditionalFormatting>
  <conditionalFormatting sqref="E14:G56">
    <cfRule type="containsText" dxfId="24" priority="7" operator="containsText" text="Oui">
      <formula>NOT(ISERROR(SEARCH("Oui",E14)))</formula>
    </cfRule>
  </conditionalFormatting>
  <dataValidations count="1">
    <dataValidation type="list" allowBlank="1" showInputMessage="1" showErrorMessage="1" sqref="H57:J57 E15:G56 E69 E75" xr:uid="{5E6B0560-0D40-4194-BFE5-EDD87FE2E258}">
      <formula1>"Oui,Non"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xr:uid="{0D4D0B3D-B680-4F7E-9D29-A63B6C7FEC1E}">
          <x14:formula1>
            <xm:f>LISTES!$J$193:$J$202</xm:f>
          </x14:formula1>
          <xm:sqref>C45:C50</xm:sqref>
        </x14:dataValidation>
        <x14:dataValidation type="list" allowBlank="1" showInputMessage="1" xr:uid="{10EBA5F7-68C3-414E-B701-2D447E001961}">
          <x14:formula1>
            <xm:f>LISTES!$J$154:$J$178</xm:f>
          </x14:formula1>
          <xm:sqref>C31:C35</xm:sqref>
        </x14:dataValidation>
        <x14:dataValidation type="list" allowBlank="1" showInputMessage="1" xr:uid="{F6B373A3-71A7-40EC-8ED8-5BCB140F8011}">
          <x14:formula1>
            <xm:f>LISTES!$J$143:$J$153</xm:f>
          </x14:formula1>
          <xm:sqref>C27:C30</xm:sqref>
        </x14:dataValidation>
        <x14:dataValidation type="list" allowBlank="1" showInputMessage="1" xr:uid="{00853DE5-4A57-4906-A0A6-A6E2EC0D5D20}">
          <x14:formula1>
            <xm:f>LISTES!$J$118:$J$122</xm:f>
          </x14:formula1>
          <xm:sqref>C15:C19</xm:sqref>
        </x14:dataValidation>
        <x14:dataValidation type="list" allowBlank="1" showInputMessage="1" xr:uid="{72FE4A61-68E1-4EED-A4E6-7193D670FA9D}">
          <x14:formula1>
            <xm:f>LISTES!$B$480:$B$491</xm:f>
          </x14:formula1>
          <xm:sqref>H7</xm:sqref>
        </x14:dataValidation>
        <x14:dataValidation type="list" allowBlank="1" showInputMessage="1" xr:uid="{C22B8523-AB36-443B-8409-C46DDB6ABA93}">
          <x14:formula1>
            <xm:f>LISTES!$J$179:$J$188</xm:f>
          </x14:formula1>
          <xm:sqref>C36:C41</xm:sqref>
        </x14:dataValidation>
        <x14:dataValidation type="list" allowBlank="1" showInputMessage="1" xr:uid="{40E90927-56D2-4CD3-9000-582C47A997C0}">
          <x14:formula1>
            <xm:f>LISTES!$J$190:$J$192</xm:f>
          </x14:formula1>
          <xm:sqref>C42:C44</xm:sqref>
        </x14:dataValidation>
        <x14:dataValidation type="list" allowBlank="1" showInputMessage="1" xr:uid="{24F3F761-C78A-4AAA-8221-8CCE52CFD476}">
          <x14:formula1>
            <xm:f>LISTES!$J$203:$J$207</xm:f>
          </x14:formula1>
          <xm:sqref>C51:C55</xm:sqref>
        </x14:dataValidation>
        <x14:dataValidation type="list" allowBlank="1" showInputMessage="1" xr:uid="{204CA0D9-9583-4676-BC49-BD8E1491DFB8}">
          <x14:formula1>
            <xm:f>LISTES!$J$123:$J$141</xm:f>
          </x14:formula1>
          <xm:sqref>C20:C26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DC727-3996-44D5-8450-BF6250382175}">
  <sheetPr>
    <tabColor rgb="FF002060"/>
  </sheetPr>
  <dimension ref="A1:AW102"/>
  <sheetViews>
    <sheetView topLeftCell="A84" zoomScale="85" zoomScaleNormal="85" workbookViewId="0">
      <selection activeCell="N96" sqref="N96"/>
    </sheetView>
  </sheetViews>
  <sheetFormatPr baseColWidth="10" defaultColWidth="11.44140625" defaultRowHeight="14.4" x14ac:dyDescent="0.3"/>
  <cols>
    <col min="2" max="2" width="29.5546875" customWidth="1"/>
    <col min="3" max="3" width="41.5546875" customWidth="1"/>
    <col min="4" max="4" width="1.88671875" customWidth="1"/>
    <col min="5" max="7" width="10.5546875" customWidth="1"/>
    <col min="8" max="8" width="13.88671875" customWidth="1"/>
    <col min="9" max="9" width="14.5546875" customWidth="1"/>
    <col min="10" max="12" width="13.88671875" customWidth="1"/>
    <col min="13" max="13" width="11" customWidth="1"/>
    <col min="14" max="32" width="5.88671875" customWidth="1"/>
    <col min="33" max="33" width="3.109375" customWidth="1"/>
  </cols>
  <sheetData>
    <row r="1" spans="1:47" s="5" customFormat="1" ht="30" x14ac:dyDescent="0.3">
      <c r="A1" s="380" t="s">
        <v>224</v>
      </c>
      <c r="B1" s="381"/>
      <c r="C1" s="381"/>
      <c r="D1" s="381"/>
      <c r="E1" s="381"/>
      <c r="F1" s="381"/>
      <c r="G1" s="381"/>
      <c r="H1" s="381"/>
      <c r="I1" s="381"/>
      <c r="J1" s="381"/>
      <c r="K1" s="381"/>
      <c r="L1" s="381"/>
      <c r="M1" s="381"/>
      <c r="N1" s="382"/>
      <c r="AT1" s="7"/>
      <c r="AU1" s="7"/>
    </row>
    <row r="2" spans="1:47" s="5" customFormat="1" ht="5.0999999999999996" customHeight="1" x14ac:dyDescent="0.3">
      <c r="A2" s="146"/>
      <c r="N2" s="147"/>
      <c r="AT2" s="7"/>
      <c r="AU2" s="7"/>
    </row>
    <row r="3" spans="1:47" s="16" customFormat="1" ht="15" customHeight="1" x14ac:dyDescent="0.3">
      <c r="A3" s="223" t="s">
        <v>225</v>
      </c>
      <c r="N3" s="147"/>
    </row>
    <row r="4" spans="1:47" s="5" customFormat="1" ht="5.0999999999999996" customHeight="1" x14ac:dyDescent="0.3">
      <c r="A4" s="146"/>
      <c r="N4" s="147"/>
      <c r="AT4" s="7"/>
      <c r="AU4" s="7"/>
    </row>
    <row r="5" spans="1:47" s="16" customFormat="1" x14ac:dyDescent="0.3">
      <c r="N5" s="147"/>
    </row>
    <row r="6" spans="1:47" s="3" customFormat="1" ht="22.5" customHeight="1" x14ac:dyDescent="0.3">
      <c r="A6" s="148" t="s">
        <v>226</v>
      </c>
      <c r="B6" s="1"/>
      <c r="C6" s="1"/>
      <c r="D6" s="1"/>
      <c r="E6" s="1"/>
      <c r="F6" s="1"/>
      <c r="G6" s="1"/>
      <c r="H6" s="1"/>
      <c r="I6" s="1"/>
      <c r="J6" s="1"/>
      <c r="K6" s="1"/>
      <c r="L6" s="1"/>
      <c r="M6" s="1"/>
      <c r="N6" s="149"/>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2"/>
      <c r="AU6" s="2"/>
    </row>
    <row r="7" spans="1:47" s="5" customFormat="1" ht="6" customHeight="1" x14ac:dyDescent="0.3">
      <c r="A7" s="146"/>
      <c r="N7" s="147"/>
      <c r="AT7" s="7"/>
      <c r="AU7" s="7"/>
    </row>
    <row r="8" spans="1:47" x14ac:dyDescent="0.3">
      <c r="A8" s="33"/>
      <c r="B8" s="290" t="s">
        <v>227</v>
      </c>
      <c r="C8" s="291"/>
      <c r="D8" s="16"/>
      <c r="E8" s="401" t="s">
        <v>228</v>
      </c>
      <c r="F8" s="401"/>
      <c r="G8" s="16"/>
      <c r="H8" s="282"/>
      <c r="I8" s="283"/>
      <c r="J8" s="283"/>
      <c r="K8" s="283"/>
      <c r="L8" s="283"/>
      <c r="M8" s="284"/>
      <c r="N8" s="35"/>
      <c r="O8" s="16"/>
      <c r="P8" s="16"/>
      <c r="Q8" s="16"/>
      <c r="R8" s="16"/>
      <c r="S8" s="16"/>
      <c r="T8" s="16"/>
      <c r="U8" s="16"/>
      <c r="V8" s="16"/>
      <c r="W8" s="16"/>
    </row>
    <row r="9" spans="1:47" s="3" customFormat="1" x14ac:dyDescent="0.3">
      <c r="A9" s="146"/>
      <c r="B9" s="56"/>
      <c r="C9" s="56"/>
      <c r="D9" s="5"/>
      <c r="E9" s="5"/>
      <c r="F9" s="5"/>
      <c r="G9" s="5"/>
      <c r="H9" s="5"/>
      <c r="I9" s="5"/>
      <c r="J9" s="5"/>
      <c r="K9" s="5"/>
      <c r="L9" s="5"/>
      <c r="M9" s="5"/>
      <c r="N9" s="147"/>
      <c r="O9" s="5"/>
      <c r="P9" s="5"/>
      <c r="Q9" s="5"/>
      <c r="R9" s="5"/>
      <c r="S9" s="5"/>
      <c r="T9" s="5"/>
      <c r="U9" s="5"/>
      <c r="V9" s="5"/>
      <c r="W9" s="5"/>
      <c r="AT9" s="2"/>
      <c r="AU9" s="2"/>
    </row>
    <row r="10" spans="1:47" s="3" customFormat="1" ht="22.5" customHeight="1" x14ac:dyDescent="0.3">
      <c r="A10" s="148" t="s">
        <v>229</v>
      </c>
      <c r="B10" s="57"/>
      <c r="C10" s="57"/>
      <c r="D10" s="1"/>
      <c r="E10" s="1"/>
      <c r="F10" s="1"/>
      <c r="G10" s="1"/>
      <c r="H10" s="222"/>
      <c r="I10" s="1"/>
      <c r="J10" s="1"/>
      <c r="K10" s="1"/>
      <c r="L10" s="1"/>
      <c r="M10" s="1"/>
      <c r="N10" s="149"/>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2"/>
      <c r="AU10" s="2"/>
    </row>
    <row r="11" spans="1:47" s="5" customFormat="1" ht="6" customHeight="1" x14ac:dyDescent="0.3">
      <c r="A11" s="146"/>
      <c r="B11" s="56"/>
      <c r="C11" s="56"/>
      <c r="N11" s="147"/>
      <c r="AT11" s="7"/>
      <c r="AU11" s="7"/>
    </row>
    <row r="12" spans="1:47" ht="31.5" customHeight="1" x14ac:dyDescent="0.3">
      <c r="A12" s="33"/>
      <c r="B12" s="290" t="s">
        <v>230</v>
      </c>
      <c r="C12" s="291"/>
      <c r="D12" s="16"/>
      <c r="E12" s="16"/>
      <c r="F12" s="16"/>
      <c r="G12" s="16"/>
      <c r="H12" s="415"/>
      <c r="I12" s="416"/>
      <c r="J12" s="416"/>
      <c r="K12" s="416"/>
      <c r="L12" s="416"/>
      <c r="M12" s="417"/>
      <c r="N12" s="35"/>
      <c r="O12" s="16"/>
      <c r="P12" s="16"/>
      <c r="Q12" s="16"/>
      <c r="R12" s="16"/>
      <c r="S12" s="16"/>
      <c r="T12" s="16"/>
      <c r="U12" s="16"/>
      <c r="V12" s="16"/>
      <c r="W12" s="16"/>
    </row>
    <row r="13" spans="1:47" s="16" customFormat="1" x14ac:dyDescent="0.3">
      <c r="A13" s="33"/>
      <c r="N13" s="35"/>
    </row>
    <row r="14" spans="1:47" s="9" customFormat="1" ht="33" customHeight="1" x14ac:dyDescent="0.3">
      <c r="A14" s="160"/>
      <c r="B14" s="161" t="s">
        <v>231</v>
      </c>
      <c r="C14" s="162"/>
      <c r="D14" s="162"/>
      <c r="E14" s="162"/>
      <c r="F14" s="162"/>
      <c r="G14" s="162"/>
      <c r="H14" s="162"/>
      <c r="I14" s="162"/>
      <c r="J14" s="163" t="s">
        <v>232</v>
      </c>
      <c r="K14" s="162"/>
      <c r="L14" s="162"/>
      <c r="M14" s="162"/>
      <c r="N14" s="164"/>
    </row>
    <row r="15" spans="1:47" s="9" customFormat="1" ht="28.8" x14ac:dyDescent="0.3">
      <c r="A15" s="160"/>
      <c r="B15" s="165"/>
      <c r="C15" s="165"/>
      <c r="H15" s="10" t="s">
        <v>233</v>
      </c>
      <c r="I15" s="10" t="s">
        <v>234</v>
      </c>
      <c r="J15" s="10" t="s">
        <v>235</v>
      </c>
      <c r="K15" s="11" t="s">
        <v>236</v>
      </c>
      <c r="L15" s="11" t="s">
        <v>237</v>
      </c>
      <c r="N15" s="164"/>
    </row>
    <row r="16" spans="1:47" s="9" customFormat="1" ht="16.5" customHeight="1" x14ac:dyDescent="0.3">
      <c r="A16" s="160"/>
      <c r="B16" s="165" t="s">
        <v>238</v>
      </c>
      <c r="D16" s="166"/>
      <c r="E16" s="55" t="s">
        <v>25</v>
      </c>
      <c r="G16" s="166"/>
      <c r="H16" s="55" t="s">
        <v>25</v>
      </c>
      <c r="I16" s="55" t="s">
        <v>25</v>
      </c>
      <c r="J16" s="55" t="s">
        <v>25</v>
      </c>
      <c r="K16" s="55" t="s">
        <v>25</v>
      </c>
      <c r="L16" s="55" t="s">
        <v>25</v>
      </c>
      <c r="N16" s="164"/>
    </row>
    <row r="17" spans="1:14" s="9" customFormat="1" ht="16.5" customHeight="1" x14ac:dyDescent="0.3">
      <c r="A17" s="160"/>
      <c r="B17" s="165" t="s">
        <v>239</v>
      </c>
      <c r="D17" s="166"/>
      <c r="E17" s="55" t="s">
        <v>25</v>
      </c>
      <c r="G17" s="166"/>
      <c r="H17" s="55" t="s">
        <v>25</v>
      </c>
      <c r="I17" s="55" t="s">
        <v>25</v>
      </c>
      <c r="J17" s="55" t="s">
        <v>25</v>
      </c>
      <c r="K17" s="55" t="s">
        <v>25</v>
      </c>
      <c r="L17" s="55" t="s">
        <v>25</v>
      </c>
      <c r="N17" s="164"/>
    </row>
    <row r="18" spans="1:14" s="9" customFormat="1" ht="16.5" customHeight="1" x14ac:dyDescent="0.3">
      <c r="A18" s="160"/>
      <c r="B18" s="165" t="s">
        <v>240</v>
      </c>
      <c r="D18" s="166"/>
      <c r="E18" s="55" t="s">
        <v>25</v>
      </c>
      <c r="G18" s="166"/>
      <c r="H18" s="55" t="s">
        <v>25</v>
      </c>
      <c r="I18" s="55" t="s">
        <v>25</v>
      </c>
      <c r="J18" s="55" t="s">
        <v>25</v>
      </c>
      <c r="K18" s="55" t="s">
        <v>25</v>
      </c>
      <c r="L18" s="55" t="s">
        <v>25</v>
      </c>
      <c r="N18" s="164"/>
    </row>
    <row r="19" spans="1:14" s="9" customFormat="1" ht="16.5" customHeight="1" x14ac:dyDescent="0.3">
      <c r="A19" s="160"/>
      <c r="B19" s="165" t="s">
        <v>241</v>
      </c>
      <c r="D19" s="166"/>
      <c r="E19" s="55" t="s">
        <v>25</v>
      </c>
      <c r="G19" s="166"/>
      <c r="H19" s="55" t="s">
        <v>25</v>
      </c>
      <c r="I19" s="55" t="s">
        <v>25</v>
      </c>
      <c r="J19" s="55" t="s">
        <v>25</v>
      </c>
      <c r="K19" s="55" t="s">
        <v>25</v>
      </c>
      <c r="L19" s="55" t="s">
        <v>25</v>
      </c>
      <c r="N19" s="164"/>
    </row>
    <row r="20" spans="1:14" s="9" customFormat="1" ht="16.5" customHeight="1" x14ac:dyDescent="0.3">
      <c r="A20" s="160"/>
      <c r="B20" s="165" t="s">
        <v>242</v>
      </c>
      <c r="D20" s="166"/>
      <c r="E20" s="55" t="s">
        <v>25</v>
      </c>
      <c r="G20" s="166"/>
      <c r="H20" s="55" t="s">
        <v>25</v>
      </c>
      <c r="I20" s="55" t="s">
        <v>25</v>
      </c>
      <c r="J20" s="55" t="s">
        <v>25</v>
      </c>
      <c r="K20" s="55" t="s">
        <v>25</v>
      </c>
      <c r="L20" s="55" t="s">
        <v>25</v>
      </c>
      <c r="N20" s="164"/>
    </row>
    <row r="21" spans="1:14" s="9" customFormat="1" ht="16.5" customHeight="1" x14ac:dyDescent="0.3">
      <c r="A21" s="160"/>
      <c r="B21" s="165" t="s">
        <v>243</v>
      </c>
      <c r="D21" s="166"/>
      <c r="E21" s="55" t="s">
        <v>25</v>
      </c>
      <c r="G21" s="166"/>
      <c r="H21" s="55" t="s">
        <v>25</v>
      </c>
      <c r="I21" s="55" t="s">
        <v>25</v>
      </c>
      <c r="J21" s="55" t="s">
        <v>25</v>
      </c>
      <c r="K21" s="55" t="s">
        <v>25</v>
      </c>
      <c r="L21" s="55" t="s">
        <v>25</v>
      </c>
      <c r="N21" s="164"/>
    </row>
    <row r="22" spans="1:14" s="9" customFormat="1" ht="16.5" customHeight="1" x14ac:dyDescent="0.3">
      <c r="A22" s="160"/>
      <c r="B22" s="165" t="s">
        <v>244</v>
      </c>
      <c r="D22" s="166"/>
      <c r="E22" s="55" t="s">
        <v>25</v>
      </c>
      <c r="G22" s="166"/>
      <c r="H22" s="55" t="s">
        <v>25</v>
      </c>
      <c r="I22" s="55" t="s">
        <v>25</v>
      </c>
      <c r="J22" s="55" t="s">
        <v>25</v>
      </c>
      <c r="K22" s="55" t="s">
        <v>25</v>
      </c>
      <c r="L22" s="55" t="s">
        <v>25</v>
      </c>
      <c r="N22" s="164"/>
    </row>
    <row r="23" spans="1:14" s="9" customFormat="1" ht="16.5" customHeight="1" x14ac:dyDescent="0.3">
      <c r="A23" s="160"/>
      <c r="B23" s="165" t="s">
        <v>245</v>
      </c>
      <c r="D23" s="166"/>
      <c r="E23" s="55" t="s">
        <v>25</v>
      </c>
      <c r="G23" s="166"/>
      <c r="H23" s="55" t="s">
        <v>25</v>
      </c>
      <c r="I23" s="55" t="s">
        <v>25</v>
      </c>
      <c r="J23" s="55" t="s">
        <v>25</v>
      </c>
      <c r="K23" s="55" t="s">
        <v>25</v>
      </c>
      <c r="L23" s="55" t="s">
        <v>25</v>
      </c>
      <c r="N23" s="164"/>
    </row>
    <row r="24" spans="1:14" s="9" customFormat="1" ht="16.5" customHeight="1" x14ac:dyDescent="0.3">
      <c r="A24" s="160"/>
      <c r="B24" s="165" t="s">
        <v>246</v>
      </c>
      <c r="D24" s="166"/>
      <c r="E24" s="55" t="s">
        <v>25</v>
      </c>
      <c r="G24" s="166"/>
      <c r="H24" s="55" t="s">
        <v>25</v>
      </c>
      <c r="I24" s="55" t="s">
        <v>25</v>
      </c>
      <c r="J24" s="55" t="s">
        <v>25</v>
      </c>
      <c r="K24" s="55" t="s">
        <v>25</v>
      </c>
      <c r="L24" s="55" t="s">
        <v>25</v>
      </c>
      <c r="N24" s="164"/>
    </row>
    <row r="25" spans="1:14" s="9" customFormat="1" ht="16.5" customHeight="1" x14ac:dyDescent="0.3">
      <c r="A25" s="160"/>
      <c r="B25" s="165" t="s">
        <v>247</v>
      </c>
      <c r="D25" s="166"/>
      <c r="E25" s="55" t="s">
        <v>25</v>
      </c>
      <c r="G25" s="166"/>
      <c r="H25" s="55" t="s">
        <v>25</v>
      </c>
      <c r="I25" s="55" t="s">
        <v>25</v>
      </c>
      <c r="J25" s="55" t="s">
        <v>25</v>
      </c>
      <c r="K25" s="55" t="s">
        <v>25</v>
      </c>
      <c r="L25" s="55" t="s">
        <v>25</v>
      </c>
      <c r="N25" s="164"/>
    </row>
    <row r="26" spans="1:14" s="9" customFormat="1" ht="16.5" customHeight="1" x14ac:dyDescent="0.3">
      <c r="A26" s="160"/>
      <c r="B26" s="165" t="s">
        <v>248</v>
      </c>
      <c r="D26" s="166"/>
      <c r="E26" s="55" t="s">
        <v>25</v>
      </c>
      <c r="G26" s="166"/>
      <c r="H26" s="55" t="s">
        <v>25</v>
      </c>
      <c r="I26" s="55" t="s">
        <v>25</v>
      </c>
      <c r="J26" s="55" t="s">
        <v>25</v>
      </c>
      <c r="K26" s="55" t="s">
        <v>25</v>
      </c>
      <c r="L26" s="55" t="s">
        <v>25</v>
      </c>
      <c r="N26" s="164"/>
    </row>
    <row r="27" spans="1:14" s="9" customFormat="1" ht="16.5" customHeight="1" x14ac:dyDescent="0.3">
      <c r="A27" s="160"/>
      <c r="B27" s="165" t="s">
        <v>249</v>
      </c>
      <c r="D27" s="166"/>
      <c r="E27" s="55" t="s">
        <v>25</v>
      </c>
      <c r="G27" s="166"/>
      <c r="H27" s="55" t="s">
        <v>25</v>
      </c>
      <c r="I27" s="55" t="s">
        <v>25</v>
      </c>
      <c r="J27" s="55" t="s">
        <v>25</v>
      </c>
      <c r="K27" s="55" t="s">
        <v>25</v>
      </c>
      <c r="L27" s="55" t="s">
        <v>25</v>
      </c>
      <c r="N27" s="164"/>
    </row>
    <row r="28" spans="1:14" s="9" customFormat="1" ht="16.5" customHeight="1" x14ac:dyDescent="0.3">
      <c r="A28" s="160"/>
      <c r="B28" s="165" t="s">
        <v>250</v>
      </c>
      <c r="D28" s="166"/>
      <c r="E28" s="55" t="s">
        <v>25</v>
      </c>
      <c r="G28" s="166"/>
      <c r="H28" s="55" t="s">
        <v>25</v>
      </c>
      <c r="I28" s="55" t="s">
        <v>25</v>
      </c>
      <c r="J28" s="55" t="s">
        <v>25</v>
      </c>
      <c r="K28" s="55" t="s">
        <v>25</v>
      </c>
      <c r="L28" s="55" t="s">
        <v>25</v>
      </c>
      <c r="N28" s="164"/>
    </row>
    <row r="29" spans="1:14" s="9" customFormat="1" ht="16.5" customHeight="1" x14ac:dyDescent="0.3">
      <c r="A29" s="160"/>
      <c r="B29" s="165" t="s">
        <v>251</v>
      </c>
      <c r="D29" s="166"/>
      <c r="E29" s="55" t="s">
        <v>25</v>
      </c>
      <c r="G29" s="166"/>
      <c r="H29" s="55" t="s">
        <v>25</v>
      </c>
      <c r="I29" s="55" t="s">
        <v>25</v>
      </c>
      <c r="J29" s="55" t="s">
        <v>25</v>
      </c>
      <c r="K29" s="55" t="s">
        <v>25</v>
      </c>
      <c r="L29" s="55" t="s">
        <v>25</v>
      </c>
      <c r="N29" s="164"/>
    </row>
    <row r="30" spans="1:14" s="9" customFormat="1" ht="16.5" customHeight="1" x14ac:dyDescent="0.3">
      <c r="A30" s="160"/>
      <c r="B30" s="165" t="s">
        <v>252</v>
      </c>
      <c r="D30" s="166"/>
      <c r="E30" s="55" t="s">
        <v>25</v>
      </c>
      <c r="G30" s="166"/>
      <c r="H30" s="55" t="s">
        <v>25</v>
      </c>
      <c r="I30" s="55" t="s">
        <v>25</v>
      </c>
      <c r="J30" s="55" t="s">
        <v>25</v>
      </c>
      <c r="K30" s="55" t="s">
        <v>25</v>
      </c>
      <c r="L30" s="55" t="s">
        <v>25</v>
      </c>
      <c r="N30" s="164"/>
    </row>
    <row r="31" spans="1:14" s="9" customFormat="1" ht="16.5" customHeight="1" x14ac:dyDescent="0.3">
      <c r="A31" s="160"/>
      <c r="B31" s="165" t="s">
        <v>253</v>
      </c>
      <c r="D31" s="166"/>
      <c r="E31" s="55" t="s">
        <v>25</v>
      </c>
      <c r="G31" s="166"/>
      <c r="H31" s="55" t="s">
        <v>25</v>
      </c>
      <c r="I31" s="55" t="s">
        <v>25</v>
      </c>
      <c r="J31" s="55" t="s">
        <v>25</v>
      </c>
      <c r="K31" s="55" t="s">
        <v>25</v>
      </c>
      <c r="L31" s="55" t="s">
        <v>25</v>
      </c>
      <c r="N31" s="164"/>
    </row>
    <row r="32" spans="1:14" s="9" customFormat="1" ht="16.5" customHeight="1" x14ac:dyDescent="0.3">
      <c r="A32" s="160"/>
      <c r="B32" s="165" t="s">
        <v>254</v>
      </c>
      <c r="C32" s="8"/>
      <c r="D32" s="166"/>
      <c r="E32" s="165"/>
      <c r="F32" s="166"/>
      <c r="G32" s="166"/>
      <c r="H32" s="55" t="s">
        <v>25</v>
      </c>
      <c r="I32" s="55" t="s">
        <v>25</v>
      </c>
      <c r="J32" s="55" t="s">
        <v>25</v>
      </c>
      <c r="K32" s="55" t="s">
        <v>25</v>
      </c>
      <c r="L32" s="55" t="s">
        <v>25</v>
      </c>
      <c r="N32" s="164"/>
    </row>
    <row r="33" spans="1:47" s="9" customFormat="1" ht="16.5" customHeight="1" x14ac:dyDescent="0.3">
      <c r="A33" s="160"/>
      <c r="B33" s="165" t="s">
        <v>254</v>
      </c>
      <c r="C33" s="8"/>
      <c r="D33" s="166"/>
      <c r="E33" s="165"/>
      <c r="F33" s="166"/>
      <c r="G33" s="166"/>
      <c r="H33" s="55" t="s">
        <v>25</v>
      </c>
      <c r="I33" s="55" t="s">
        <v>25</v>
      </c>
      <c r="J33" s="55" t="s">
        <v>25</v>
      </c>
      <c r="K33" s="55" t="s">
        <v>25</v>
      </c>
      <c r="L33" s="55" t="s">
        <v>25</v>
      </c>
      <c r="N33" s="164"/>
    </row>
    <row r="34" spans="1:47" s="9" customFormat="1" ht="16.5" customHeight="1" x14ac:dyDescent="0.3">
      <c r="A34" s="160"/>
      <c r="B34" s="165" t="s">
        <v>254</v>
      </c>
      <c r="C34" s="8"/>
      <c r="D34" s="166"/>
      <c r="E34" s="165"/>
      <c r="F34" s="166"/>
      <c r="G34" s="166"/>
      <c r="H34" s="55" t="s">
        <v>25</v>
      </c>
      <c r="I34" s="55" t="s">
        <v>25</v>
      </c>
      <c r="J34" s="55" t="s">
        <v>25</v>
      </c>
      <c r="K34" s="55" t="s">
        <v>25</v>
      </c>
      <c r="L34" s="55" t="s">
        <v>25</v>
      </c>
      <c r="N34" s="164"/>
    </row>
    <row r="35" spans="1:47" s="9" customFormat="1" ht="16.5" customHeight="1" x14ac:dyDescent="0.3">
      <c r="A35" s="160"/>
      <c r="B35" s="165"/>
      <c r="C35" s="165"/>
      <c r="N35" s="164"/>
    </row>
    <row r="36" spans="1:47" s="9" customFormat="1" ht="16.5" customHeight="1" x14ac:dyDescent="0.3">
      <c r="A36" s="160"/>
      <c r="B36" s="165" t="s">
        <v>255</v>
      </c>
      <c r="C36" s="8"/>
      <c r="N36" s="164"/>
    </row>
    <row r="37" spans="1:47" s="9" customFormat="1" ht="16.5" customHeight="1" x14ac:dyDescent="0.3">
      <c r="A37" s="160"/>
      <c r="B37" s="165"/>
      <c r="C37" s="165"/>
      <c r="N37" s="164"/>
    </row>
    <row r="38" spans="1:47" x14ac:dyDescent="0.3">
      <c r="A38" s="33"/>
      <c r="B38" s="16"/>
      <c r="C38" s="16"/>
      <c r="D38" s="16"/>
      <c r="E38" s="16"/>
      <c r="F38" s="16"/>
      <c r="G38" s="16"/>
      <c r="H38" s="16"/>
      <c r="I38" s="16"/>
      <c r="J38" s="16"/>
      <c r="K38" s="16"/>
      <c r="L38" s="16"/>
      <c r="M38" s="16"/>
      <c r="N38" s="35"/>
      <c r="O38" s="16"/>
      <c r="P38" s="16"/>
      <c r="Q38" s="16"/>
      <c r="R38" s="16"/>
      <c r="S38" s="16"/>
      <c r="T38" s="16"/>
      <c r="U38" s="16"/>
      <c r="V38" s="16"/>
      <c r="W38" s="16"/>
      <c r="X38" s="16"/>
    </row>
    <row r="39" spans="1:47" s="3" customFormat="1" ht="22.5" customHeight="1" x14ac:dyDescent="0.3">
      <c r="A39" s="148" t="s">
        <v>138</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49"/>
      <c r="AH39" s="1"/>
      <c r="AI39" s="1"/>
      <c r="AJ39" s="1"/>
      <c r="AK39" s="1"/>
      <c r="AL39" s="1"/>
      <c r="AM39" s="1"/>
      <c r="AN39" s="1"/>
      <c r="AO39" s="1"/>
      <c r="AP39" s="1"/>
      <c r="AQ39" s="1"/>
      <c r="AR39" s="1"/>
      <c r="AS39" s="1"/>
      <c r="AT39" s="2"/>
      <c r="AU39" s="2"/>
    </row>
    <row r="40" spans="1:47" s="5" customFormat="1" ht="6" customHeight="1" x14ac:dyDescent="0.3">
      <c r="A40" s="146"/>
      <c r="AG40" s="164"/>
      <c r="AT40" s="7"/>
      <c r="AU40" s="7"/>
    </row>
    <row r="41" spans="1:47" s="5" customFormat="1" ht="15" customHeight="1" x14ac:dyDescent="0.3">
      <c r="A41" s="167"/>
      <c r="B41" s="390" t="s">
        <v>139</v>
      </c>
      <c r="C41" s="390"/>
      <c r="D41" s="168"/>
      <c r="E41" s="391" t="s">
        <v>140</v>
      </c>
      <c r="F41" s="391"/>
      <c r="G41" s="391"/>
      <c r="H41" s="391"/>
      <c r="I41" s="391"/>
      <c r="J41" s="168"/>
      <c r="K41" s="376" t="s">
        <v>256</v>
      </c>
      <c r="L41" s="376"/>
      <c r="M41" s="376"/>
      <c r="N41" s="391" t="s">
        <v>257</v>
      </c>
      <c r="O41" s="391"/>
      <c r="P41" s="391"/>
      <c r="Q41" s="391"/>
      <c r="R41" s="391"/>
      <c r="S41" s="391"/>
      <c r="T41" s="391"/>
      <c r="U41" s="391"/>
      <c r="V41" s="391"/>
      <c r="W41" s="391"/>
      <c r="X41" s="391"/>
      <c r="Y41" s="391"/>
      <c r="Z41" s="391"/>
      <c r="AA41" s="391"/>
      <c r="AB41" s="391"/>
      <c r="AC41" s="391"/>
      <c r="AD41" s="391"/>
      <c r="AE41" s="391"/>
      <c r="AF41" s="391"/>
      <c r="AG41" s="164"/>
    </row>
    <row r="42" spans="1:47" s="3" customFormat="1" ht="68.099999999999994" customHeight="1" x14ac:dyDescent="0.3">
      <c r="A42" s="167"/>
      <c r="B42" s="390"/>
      <c r="C42" s="390"/>
      <c r="D42" s="9"/>
      <c r="E42" s="376" t="s">
        <v>142</v>
      </c>
      <c r="F42" s="376"/>
      <c r="G42" s="392"/>
      <c r="H42" s="393" t="s">
        <v>143</v>
      </c>
      <c r="I42" s="391"/>
      <c r="J42" s="9"/>
      <c r="K42" s="376"/>
      <c r="L42" s="376"/>
      <c r="M42" s="376"/>
      <c r="N42" s="418" t="s">
        <v>258</v>
      </c>
      <c r="O42" s="418"/>
      <c r="P42" s="418"/>
      <c r="Q42" s="418"/>
      <c r="R42" s="418"/>
      <c r="S42" s="418"/>
      <c r="T42" s="418"/>
      <c r="U42" s="418"/>
      <c r="V42" s="418"/>
      <c r="W42" s="418"/>
      <c r="X42" s="418"/>
      <c r="Y42" s="418"/>
      <c r="Z42" s="418"/>
      <c r="AA42" s="418"/>
      <c r="AB42" s="418"/>
      <c r="AC42" s="418"/>
      <c r="AD42" s="418"/>
      <c r="AE42" s="418"/>
      <c r="AF42" s="418"/>
      <c r="AG42" s="164"/>
    </row>
    <row r="43" spans="1:47" s="3" customFormat="1" ht="63.75" customHeight="1" thickBot="1" x14ac:dyDescent="0.35">
      <c r="A43" s="167"/>
      <c r="B43" s="86" t="s">
        <v>144</v>
      </c>
      <c r="C43" s="86" t="s">
        <v>145</v>
      </c>
      <c r="D43" s="170"/>
      <c r="E43" s="94" t="s">
        <v>146</v>
      </c>
      <c r="F43" s="94" t="s">
        <v>147</v>
      </c>
      <c r="G43" s="94" t="s">
        <v>148</v>
      </c>
      <c r="H43" s="93" t="s">
        <v>149</v>
      </c>
      <c r="I43" s="94" t="s">
        <v>150</v>
      </c>
      <c r="J43" s="171"/>
      <c r="K43" s="376"/>
      <c r="L43" s="376"/>
      <c r="M43" s="376"/>
      <c r="N43" s="263" t="s">
        <v>238</v>
      </c>
      <c r="O43" s="263" t="s">
        <v>239</v>
      </c>
      <c r="P43" s="263" t="s">
        <v>240</v>
      </c>
      <c r="Q43" s="263" t="s">
        <v>241</v>
      </c>
      <c r="R43" s="263" t="s">
        <v>242</v>
      </c>
      <c r="S43" s="263" t="s">
        <v>243</v>
      </c>
      <c r="T43" s="263" t="s">
        <v>244</v>
      </c>
      <c r="U43" s="263" t="s">
        <v>245</v>
      </c>
      <c r="V43" s="263" t="s">
        <v>246</v>
      </c>
      <c r="W43" s="263" t="s">
        <v>247</v>
      </c>
      <c r="X43" s="263" t="s">
        <v>248</v>
      </c>
      <c r="Y43" s="263" t="s">
        <v>249</v>
      </c>
      <c r="Z43" s="263" t="s">
        <v>250</v>
      </c>
      <c r="AA43" s="263" t="s">
        <v>251</v>
      </c>
      <c r="AB43" s="263" t="s">
        <v>252</v>
      </c>
      <c r="AC43" s="263" t="s">
        <v>253</v>
      </c>
      <c r="AD43" s="263" t="str">
        <f>"Autre : "&amp;C32</f>
        <v xml:space="preserve">Autre : </v>
      </c>
      <c r="AE43" s="263" t="str">
        <f>"Autre : "&amp;C33</f>
        <v xml:space="preserve">Autre : </v>
      </c>
      <c r="AF43" s="263" t="str">
        <f>"Autre : "&amp;C34</f>
        <v xml:space="preserve">Autre : </v>
      </c>
      <c r="AG43" s="164"/>
    </row>
    <row r="44" spans="1:47" s="3" customFormat="1" ht="42.75" customHeight="1" thickBot="1" x14ac:dyDescent="0.35">
      <c r="A44" s="167"/>
      <c r="B44" s="394" t="s">
        <v>151</v>
      </c>
      <c r="C44" s="395"/>
      <c r="D44" s="168"/>
      <c r="E44" s="236"/>
      <c r="F44" s="237"/>
      <c r="G44" s="238"/>
      <c r="H44" s="239"/>
      <c r="I44" s="240"/>
      <c r="J44" s="186"/>
      <c r="K44" s="377"/>
      <c r="L44" s="378"/>
      <c r="M44" s="379"/>
      <c r="N44" s="239"/>
      <c r="O44" s="239"/>
      <c r="P44" s="239"/>
      <c r="Q44" s="239"/>
      <c r="R44" s="239"/>
      <c r="S44" s="239"/>
      <c r="T44" s="239"/>
      <c r="U44" s="239"/>
      <c r="V44" s="239"/>
      <c r="W44" s="239"/>
      <c r="X44" s="239"/>
      <c r="Y44" s="239"/>
      <c r="Z44" s="239"/>
      <c r="AA44" s="239"/>
      <c r="AB44" s="239"/>
      <c r="AC44" s="239"/>
      <c r="AD44" s="239"/>
      <c r="AE44" s="239"/>
      <c r="AF44" s="239"/>
      <c r="AG44" s="164"/>
    </row>
    <row r="45" spans="1:47" s="3" customFormat="1" ht="41.4" x14ac:dyDescent="0.3">
      <c r="A45" s="167"/>
      <c r="B45" s="396" t="s">
        <v>152</v>
      </c>
      <c r="C45" s="81" t="s">
        <v>153</v>
      </c>
      <c r="D45" s="168"/>
      <c r="E45" s="97" t="s">
        <v>25</v>
      </c>
      <c r="F45" s="87" t="s">
        <v>25</v>
      </c>
      <c r="G45" s="88" t="s">
        <v>25</v>
      </c>
      <c r="H45" s="184"/>
      <c r="I45" s="185"/>
      <c r="J45" s="186"/>
      <c r="K45" s="367" t="s">
        <v>154</v>
      </c>
      <c r="L45" s="368"/>
      <c r="M45" s="369"/>
      <c r="N45" s="184"/>
      <c r="O45" s="184"/>
      <c r="P45" s="184"/>
      <c r="Q45" s="184"/>
      <c r="R45" s="184"/>
      <c r="S45" s="184"/>
      <c r="T45" s="184"/>
      <c r="U45" s="184"/>
      <c r="V45" s="184"/>
      <c r="W45" s="184"/>
      <c r="X45" s="184"/>
      <c r="Y45" s="184"/>
      <c r="Z45" s="184"/>
      <c r="AA45" s="184"/>
      <c r="AB45" s="184"/>
      <c r="AC45" s="184"/>
      <c r="AD45" s="184"/>
      <c r="AE45" s="184"/>
      <c r="AF45" s="184"/>
      <c r="AG45" s="164"/>
    </row>
    <row r="46" spans="1:47" s="3" customFormat="1" ht="14.1" customHeight="1" x14ac:dyDescent="0.3">
      <c r="A46" s="167"/>
      <c r="B46" s="397"/>
      <c r="C46" s="82" t="s">
        <v>155</v>
      </c>
      <c r="D46" s="168"/>
      <c r="E46" s="98" t="s">
        <v>25</v>
      </c>
      <c r="F46" s="89" t="s">
        <v>25</v>
      </c>
      <c r="G46" s="90" t="s">
        <v>25</v>
      </c>
      <c r="H46" s="188"/>
      <c r="I46" s="189"/>
      <c r="J46" s="186"/>
      <c r="K46" s="370"/>
      <c r="L46" s="371"/>
      <c r="M46" s="372"/>
      <c r="N46" s="188"/>
      <c r="O46" s="188"/>
      <c r="P46" s="188"/>
      <c r="Q46" s="188"/>
      <c r="R46" s="188"/>
      <c r="S46" s="188"/>
      <c r="T46" s="188"/>
      <c r="U46" s="188"/>
      <c r="V46" s="188"/>
      <c r="W46" s="188"/>
      <c r="X46" s="188"/>
      <c r="Y46" s="188"/>
      <c r="Z46" s="188"/>
      <c r="AA46" s="188"/>
      <c r="AB46" s="188"/>
      <c r="AC46" s="188"/>
      <c r="AD46" s="188"/>
      <c r="AE46" s="188"/>
      <c r="AF46" s="188"/>
      <c r="AG46" s="164"/>
    </row>
    <row r="47" spans="1:47" s="3" customFormat="1" ht="27.6" x14ac:dyDescent="0.3">
      <c r="A47" s="167"/>
      <c r="B47" s="397"/>
      <c r="C47" s="82" t="s">
        <v>156</v>
      </c>
      <c r="D47" s="168"/>
      <c r="E47" s="98" t="s">
        <v>25</v>
      </c>
      <c r="F47" s="89" t="s">
        <v>25</v>
      </c>
      <c r="G47" s="90" t="s">
        <v>25</v>
      </c>
      <c r="H47" s="188"/>
      <c r="I47" s="189"/>
      <c r="J47" s="186"/>
      <c r="K47" s="370"/>
      <c r="L47" s="371"/>
      <c r="M47" s="372"/>
      <c r="N47" s="188"/>
      <c r="O47" s="188"/>
      <c r="P47" s="188"/>
      <c r="Q47" s="188"/>
      <c r="R47" s="188"/>
      <c r="S47" s="188"/>
      <c r="T47" s="188"/>
      <c r="U47" s="188"/>
      <c r="V47" s="188"/>
      <c r="W47" s="188"/>
      <c r="X47" s="188"/>
      <c r="Y47" s="188"/>
      <c r="Z47" s="188"/>
      <c r="AA47" s="188"/>
      <c r="AB47" s="188"/>
      <c r="AC47" s="188"/>
      <c r="AD47" s="188"/>
      <c r="AE47" s="188"/>
      <c r="AF47" s="188"/>
      <c r="AG47" s="164"/>
    </row>
    <row r="48" spans="1:47" s="3" customFormat="1" ht="27.6" x14ac:dyDescent="0.3">
      <c r="A48" s="167"/>
      <c r="B48" s="397"/>
      <c r="C48" s="227" t="s">
        <v>157</v>
      </c>
      <c r="D48" s="168"/>
      <c r="E48" s="98" t="s">
        <v>25</v>
      </c>
      <c r="F48" s="89" t="s">
        <v>25</v>
      </c>
      <c r="G48" s="90" t="s">
        <v>25</v>
      </c>
      <c r="H48" s="228"/>
      <c r="I48" s="229"/>
      <c r="J48" s="186"/>
      <c r="K48" s="370"/>
      <c r="L48" s="371"/>
      <c r="M48" s="372"/>
      <c r="N48" s="228"/>
      <c r="O48" s="228"/>
      <c r="P48" s="228"/>
      <c r="Q48" s="228"/>
      <c r="R48" s="228"/>
      <c r="S48" s="228"/>
      <c r="T48" s="228"/>
      <c r="U48" s="228"/>
      <c r="V48" s="228"/>
      <c r="W48" s="228"/>
      <c r="X48" s="228"/>
      <c r="Y48" s="228"/>
      <c r="Z48" s="228"/>
      <c r="AA48" s="228"/>
      <c r="AB48" s="228"/>
      <c r="AC48" s="228"/>
      <c r="AD48" s="228"/>
      <c r="AE48" s="228"/>
      <c r="AF48" s="228"/>
      <c r="AG48" s="164"/>
    </row>
    <row r="49" spans="1:33" s="3" customFormat="1" ht="15" thickBot="1" x14ac:dyDescent="0.35">
      <c r="A49" s="167"/>
      <c r="B49" s="398"/>
      <c r="C49" s="83" t="s">
        <v>158</v>
      </c>
      <c r="D49" s="168"/>
      <c r="E49" s="99" t="s">
        <v>25</v>
      </c>
      <c r="F49" s="91" t="s">
        <v>25</v>
      </c>
      <c r="G49" s="92" t="s">
        <v>25</v>
      </c>
      <c r="H49" s="191"/>
      <c r="I49" s="192"/>
      <c r="J49" s="186"/>
      <c r="K49" s="364"/>
      <c r="L49" s="365"/>
      <c r="M49" s="366"/>
      <c r="N49" s="191"/>
      <c r="O49" s="191"/>
      <c r="P49" s="191"/>
      <c r="Q49" s="191"/>
      <c r="R49" s="191"/>
      <c r="S49" s="191"/>
      <c r="T49" s="191"/>
      <c r="U49" s="191"/>
      <c r="V49" s="191"/>
      <c r="W49" s="191"/>
      <c r="X49" s="191"/>
      <c r="Y49" s="191"/>
      <c r="Z49" s="191"/>
      <c r="AA49" s="191"/>
      <c r="AB49" s="191"/>
      <c r="AC49" s="191"/>
      <c r="AD49" s="191"/>
      <c r="AE49" s="191"/>
      <c r="AF49" s="191"/>
      <c r="AG49" s="164"/>
    </row>
    <row r="50" spans="1:33" s="3" customFormat="1" ht="14.4" customHeight="1" x14ac:dyDescent="0.3">
      <c r="A50" s="167"/>
      <c r="B50" s="387" t="s">
        <v>159</v>
      </c>
      <c r="C50" s="84" t="s">
        <v>160</v>
      </c>
      <c r="D50" s="168"/>
      <c r="E50" s="97" t="s">
        <v>25</v>
      </c>
      <c r="F50" s="87" t="s">
        <v>25</v>
      </c>
      <c r="G50" s="88" t="s">
        <v>25</v>
      </c>
      <c r="H50" s="184"/>
      <c r="I50" s="185"/>
      <c r="J50" s="186"/>
      <c r="K50" s="367"/>
      <c r="L50" s="368"/>
      <c r="M50" s="369"/>
      <c r="N50" s="194"/>
      <c r="O50" s="194"/>
      <c r="P50" s="194"/>
      <c r="Q50" s="194"/>
      <c r="R50" s="194"/>
      <c r="S50" s="194"/>
      <c r="T50" s="194"/>
      <c r="U50" s="194"/>
      <c r="V50" s="194"/>
      <c r="W50" s="194"/>
      <c r="X50" s="194"/>
      <c r="Y50" s="194"/>
      <c r="Z50" s="194"/>
      <c r="AA50" s="194"/>
      <c r="AB50" s="194"/>
      <c r="AC50" s="194"/>
      <c r="AD50" s="194"/>
      <c r="AE50" s="194"/>
      <c r="AF50" s="194"/>
      <c r="AG50" s="164"/>
    </row>
    <row r="51" spans="1:33" s="3" customFormat="1" x14ac:dyDescent="0.3">
      <c r="A51" s="167"/>
      <c r="B51" s="388"/>
      <c r="C51" s="82" t="s">
        <v>161</v>
      </c>
      <c r="D51" s="168"/>
      <c r="E51" s="98" t="s">
        <v>25</v>
      </c>
      <c r="F51" s="89" t="s">
        <v>25</v>
      </c>
      <c r="G51" s="90" t="s">
        <v>25</v>
      </c>
      <c r="H51" s="188"/>
      <c r="I51" s="189"/>
      <c r="J51" s="186"/>
      <c r="K51" s="370"/>
      <c r="L51" s="371"/>
      <c r="M51" s="372"/>
      <c r="N51" s="188"/>
      <c r="O51" s="188"/>
      <c r="P51" s="188"/>
      <c r="Q51" s="188"/>
      <c r="R51" s="188"/>
      <c r="S51" s="188"/>
      <c r="T51" s="188"/>
      <c r="U51" s="188"/>
      <c r="V51" s="188"/>
      <c r="W51" s="188"/>
      <c r="X51" s="188"/>
      <c r="Y51" s="188"/>
      <c r="Z51" s="188"/>
      <c r="AA51" s="188"/>
      <c r="AB51" s="188"/>
      <c r="AC51" s="188"/>
      <c r="AD51" s="188"/>
      <c r="AE51" s="188"/>
      <c r="AF51" s="188"/>
      <c r="AG51" s="164"/>
    </row>
    <row r="52" spans="1:33" s="3" customFormat="1" x14ac:dyDescent="0.3">
      <c r="A52" s="167"/>
      <c r="B52" s="388"/>
      <c r="C52" s="82" t="s">
        <v>162</v>
      </c>
      <c r="D52" s="168"/>
      <c r="E52" s="98" t="s">
        <v>25</v>
      </c>
      <c r="F52" s="89" t="s">
        <v>25</v>
      </c>
      <c r="G52" s="90" t="s">
        <v>25</v>
      </c>
      <c r="H52" s="188"/>
      <c r="I52" s="189"/>
      <c r="J52" s="186"/>
      <c r="K52" s="370"/>
      <c r="L52" s="371"/>
      <c r="M52" s="372"/>
      <c r="N52" s="188"/>
      <c r="O52" s="188"/>
      <c r="P52" s="188"/>
      <c r="Q52" s="188"/>
      <c r="R52" s="188"/>
      <c r="S52" s="188"/>
      <c r="T52" s="188"/>
      <c r="U52" s="188"/>
      <c r="V52" s="188"/>
      <c r="W52" s="188"/>
      <c r="X52" s="188"/>
      <c r="Y52" s="188"/>
      <c r="Z52" s="188"/>
      <c r="AA52" s="188"/>
      <c r="AB52" s="188"/>
      <c r="AC52" s="188"/>
      <c r="AD52" s="188"/>
      <c r="AE52" s="188"/>
      <c r="AF52" s="188"/>
      <c r="AG52" s="164"/>
    </row>
    <row r="53" spans="1:33" s="3" customFormat="1" x14ac:dyDescent="0.3">
      <c r="A53" s="167"/>
      <c r="B53" s="388"/>
      <c r="C53" s="82" t="s">
        <v>163</v>
      </c>
      <c r="D53" s="168"/>
      <c r="E53" s="98" t="s">
        <v>25</v>
      </c>
      <c r="F53" s="89" t="s">
        <v>25</v>
      </c>
      <c r="G53" s="90" t="s">
        <v>25</v>
      </c>
      <c r="H53" s="188"/>
      <c r="I53" s="189"/>
      <c r="J53" s="186"/>
      <c r="K53" s="370"/>
      <c r="L53" s="371"/>
      <c r="M53" s="372"/>
      <c r="N53" s="188"/>
      <c r="O53" s="188"/>
      <c r="P53" s="188"/>
      <c r="Q53" s="188"/>
      <c r="R53" s="188"/>
      <c r="S53" s="188"/>
      <c r="T53" s="188"/>
      <c r="U53" s="188"/>
      <c r="V53" s="188"/>
      <c r="W53" s="188"/>
      <c r="X53" s="188"/>
      <c r="Y53" s="188"/>
      <c r="Z53" s="188"/>
      <c r="AA53" s="188"/>
      <c r="AB53" s="188"/>
      <c r="AC53" s="188"/>
      <c r="AD53" s="188"/>
      <c r="AE53" s="188"/>
      <c r="AF53" s="188"/>
      <c r="AG53" s="164"/>
    </row>
    <row r="54" spans="1:33" s="3" customFormat="1" x14ac:dyDescent="0.3">
      <c r="A54" s="167"/>
      <c r="B54" s="388"/>
      <c r="C54" s="82" t="s">
        <v>164</v>
      </c>
      <c r="D54" s="168"/>
      <c r="E54" s="98" t="s">
        <v>25</v>
      </c>
      <c r="F54" s="89" t="s">
        <v>25</v>
      </c>
      <c r="G54" s="90" t="s">
        <v>25</v>
      </c>
      <c r="H54" s="188"/>
      <c r="I54" s="189"/>
      <c r="J54" s="186"/>
      <c r="K54" s="370"/>
      <c r="L54" s="371"/>
      <c r="M54" s="372"/>
      <c r="N54" s="188"/>
      <c r="O54" s="188"/>
      <c r="P54" s="188"/>
      <c r="Q54" s="188"/>
      <c r="R54" s="188"/>
      <c r="S54" s="188"/>
      <c r="T54" s="188"/>
      <c r="U54" s="188"/>
      <c r="V54" s="188"/>
      <c r="W54" s="188"/>
      <c r="X54" s="188"/>
      <c r="Y54" s="188"/>
      <c r="Z54" s="188"/>
      <c r="AA54" s="188"/>
      <c r="AB54" s="188"/>
      <c r="AC54" s="188"/>
      <c r="AD54" s="188"/>
      <c r="AE54" s="188"/>
      <c r="AF54" s="188"/>
      <c r="AG54" s="164"/>
    </row>
    <row r="55" spans="1:33" s="3" customFormat="1" x14ac:dyDescent="0.3">
      <c r="A55" s="167"/>
      <c r="B55" s="388"/>
      <c r="C55" s="82" t="s">
        <v>165</v>
      </c>
      <c r="D55" s="168"/>
      <c r="E55" s="98" t="s">
        <v>25</v>
      </c>
      <c r="F55" s="89" t="s">
        <v>25</v>
      </c>
      <c r="G55" s="90" t="s">
        <v>25</v>
      </c>
      <c r="H55" s="188"/>
      <c r="I55" s="189"/>
      <c r="J55" s="186"/>
      <c r="K55" s="370"/>
      <c r="L55" s="371"/>
      <c r="M55" s="372"/>
      <c r="N55" s="188"/>
      <c r="O55" s="188"/>
      <c r="P55" s="188"/>
      <c r="Q55" s="188"/>
      <c r="R55" s="188"/>
      <c r="S55" s="188"/>
      <c r="T55" s="188"/>
      <c r="U55" s="188"/>
      <c r="V55" s="188"/>
      <c r="W55" s="188"/>
      <c r="X55" s="188"/>
      <c r="Y55" s="188"/>
      <c r="Z55" s="188"/>
      <c r="AA55" s="188"/>
      <c r="AB55" s="188"/>
      <c r="AC55" s="188"/>
      <c r="AD55" s="188"/>
      <c r="AE55" s="188"/>
      <c r="AF55" s="188"/>
      <c r="AG55" s="164"/>
    </row>
    <row r="56" spans="1:33" s="3" customFormat="1" ht="28.2" thickBot="1" x14ac:dyDescent="0.35">
      <c r="A56" s="167"/>
      <c r="B56" s="389"/>
      <c r="C56" s="83" t="s">
        <v>166</v>
      </c>
      <c r="D56" s="168"/>
      <c r="E56" s="99" t="s">
        <v>25</v>
      </c>
      <c r="F56" s="91" t="s">
        <v>25</v>
      </c>
      <c r="G56" s="92" t="s">
        <v>25</v>
      </c>
      <c r="H56" s="191"/>
      <c r="I56" s="192"/>
      <c r="J56" s="186"/>
      <c r="K56" s="364"/>
      <c r="L56" s="365"/>
      <c r="M56" s="366"/>
      <c r="N56" s="191"/>
      <c r="O56" s="191"/>
      <c r="P56" s="191"/>
      <c r="Q56" s="191"/>
      <c r="R56" s="191"/>
      <c r="S56" s="191"/>
      <c r="T56" s="191"/>
      <c r="U56" s="191"/>
      <c r="V56" s="191"/>
      <c r="W56" s="191"/>
      <c r="X56" s="191"/>
      <c r="Y56" s="191"/>
      <c r="Z56" s="191"/>
      <c r="AA56" s="191"/>
      <c r="AB56" s="191"/>
      <c r="AC56" s="191"/>
      <c r="AD56" s="191"/>
      <c r="AE56" s="191"/>
      <c r="AF56" s="191"/>
      <c r="AG56" s="164"/>
    </row>
    <row r="57" spans="1:33" s="3" customFormat="1" ht="14.4" customHeight="1" x14ac:dyDescent="0.3">
      <c r="A57" s="167"/>
      <c r="B57" s="387" t="s">
        <v>167</v>
      </c>
      <c r="C57" s="84" t="s">
        <v>168</v>
      </c>
      <c r="D57" s="168"/>
      <c r="E57" s="97" t="s">
        <v>25</v>
      </c>
      <c r="F57" s="87" t="s">
        <v>25</v>
      </c>
      <c r="G57" s="88" t="s">
        <v>25</v>
      </c>
      <c r="H57" s="184"/>
      <c r="I57" s="185"/>
      <c r="J57" s="186"/>
      <c r="K57" s="367"/>
      <c r="L57" s="368"/>
      <c r="M57" s="369"/>
      <c r="N57" s="194"/>
      <c r="O57" s="194"/>
      <c r="P57" s="194"/>
      <c r="Q57" s="194"/>
      <c r="R57" s="194"/>
      <c r="S57" s="194"/>
      <c r="T57" s="194"/>
      <c r="U57" s="194"/>
      <c r="V57" s="194"/>
      <c r="W57" s="194"/>
      <c r="X57" s="194"/>
      <c r="Y57" s="194"/>
      <c r="Z57" s="194"/>
      <c r="AA57" s="194"/>
      <c r="AB57" s="194"/>
      <c r="AC57" s="194"/>
      <c r="AD57" s="194"/>
      <c r="AE57" s="194"/>
      <c r="AF57" s="194"/>
      <c r="AG57" s="164"/>
    </row>
    <row r="58" spans="1:33" s="3" customFormat="1" x14ac:dyDescent="0.3">
      <c r="A58" s="167"/>
      <c r="B58" s="388"/>
      <c r="C58" s="82" t="s">
        <v>169</v>
      </c>
      <c r="D58" s="168"/>
      <c r="E58" s="98" t="s">
        <v>25</v>
      </c>
      <c r="F58" s="89" t="s">
        <v>25</v>
      </c>
      <c r="G58" s="90" t="s">
        <v>25</v>
      </c>
      <c r="H58" s="188"/>
      <c r="I58" s="189"/>
      <c r="J58" s="186"/>
      <c r="K58" s="370"/>
      <c r="L58" s="371"/>
      <c r="M58" s="372"/>
      <c r="N58" s="188"/>
      <c r="O58" s="188"/>
      <c r="P58" s="188"/>
      <c r="Q58" s="188"/>
      <c r="R58" s="188"/>
      <c r="S58" s="188"/>
      <c r="T58" s="188"/>
      <c r="U58" s="188"/>
      <c r="V58" s="188"/>
      <c r="W58" s="188"/>
      <c r="X58" s="188"/>
      <c r="Y58" s="188"/>
      <c r="Z58" s="188"/>
      <c r="AA58" s="188"/>
      <c r="AB58" s="188"/>
      <c r="AC58" s="188"/>
      <c r="AD58" s="188"/>
      <c r="AE58" s="188"/>
      <c r="AF58" s="188"/>
      <c r="AG58" s="164"/>
    </row>
    <row r="59" spans="1:33" s="3" customFormat="1" x14ac:dyDescent="0.3">
      <c r="A59" s="167"/>
      <c r="B59" s="388"/>
      <c r="C59" s="82" t="s">
        <v>170</v>
      </c>
      <c r="D59" s="168"/>
      <c r="E59" s="98" t="s">
        <v>25</v>
      </c>
      <c r="F59" s="89" t="s">
        <v>25</v>
      </c>
      <c r="G59" s="90" t="s">
        <v>25</v>
      </c>
      <c r="H59" s="188"/>
      <c r="I59" s="189"/>
      <c r="J59" s="186"/>
      <c r="K59" s="370"/>
      <c r="L59" s="371"/>
      <c r="M59" s="372"/>
      <c r="N59" s="188"/>
      <c r="O59" s="188"/>
      <c r="P59" s="188"/>
      <c r="Q59" s="188"/>
      <c r="R59" s="188"/>
      <c r="S59" s="188"/>
      <c r="T59" s="188"/>
      <c r="U59" s="188"/>
      <c r="V59" s="188"/>
      <c r="W59" s="188"/>
      <c r="X59" s="188"/>
      <c r="Y59" s="188"/>
      <c r="Z59" s="188"/>
      <c r="AA59" s="188"/>
      <c r="AB59" s="188"/>
      <c r="AC59" s="188"/>
      <c r="AD59" s="188"/>
      <c r="AE59" s="188"/>
      <c r="AF59" s="188"/>
      <c r="AG59" s="164"/>
    </row>
    <row r="60" spans="1:33" s="3" customFormat="1" ht="15" thickBot="1" x14ac:dyDescent="0.35">
      <c r="A60" s="167"/>
      <c r="B60" s="389"/>
      <c r="C60" s="83" t="s">
        <v>171</v>
      </c>
      <c r="D60" s="168"/>
      <c r="E60" s="99" t="s">
        <v>25</v>
      </c>
      <c r="F60" s="91" t="s">
        <v>25</v>
      </c>
      <c r="G60" s="92" t="s">
        <v>25</v>
      </c>
      <c r="H60" s="191"/>
      <c r="I60" s="192"/>
      <c r="J60" s="186"/>
      <c r="K60" s="364"/>
      <c r="L60" s="365"/>
      <c r="M60" s="366"/>
      <c r="N60" s="191"/>
      <c r="O60" s="191"/>
      <c r="P60" s="191"/>
      <c r="Q60" s="191"/>
      <c r="R60" s="191"/>
      <c r="S60" s="191"/>
      <c r="T60" s="191"/>
      <c r="U60" s="191"/>
      <c r="V60" s="191"/>
      <c r="W60" s="191"/>
      <c r="X60" s="191"/>
      <c r="Y60" s="191"/>
      <c r="Z60" s="191"/>
      <c r="AA60" s="191"/>
      <c r="AB60" s="191"/>
      <c r="AC60" s="191"/>
      <c r="AD60" s="191"/>
      <c r="AE60" s="191"/>
      <c r="AF60" s="191"/>
      <c r="AG60" s="164"/>
    </row>
    <row r="61" spans="1:33" s="3" customFormat="1" ht="14.4" customHeight="1" x14ac:dyDescent="0.3">
      <c r="A61" s="167"/>
      <c r="B61" s="387" t="s">
        <v>172</v>
      </c>
      <c r="C61" s="233" t="s">
        <v>173</v>
      </c>
      <c r="D61" s="168"/>
      <c r="E61" s="97" t="s">
        <v>25</v>
      </c>
      <c r="F61" s="87" t="s">
        <v>25</v>
      </c>
      <c r="G61" s="88" t="s">
        <v>25</v>
      </c>
      <c r="H61" s="184"/>
      <c r="I61" s="185"/>
      <c r="J61" s="186"/>
      <c r="K61" s="367"/>
      <c r="L61" s="368"/>
      <c r="M61" s="369"/>
      <c r="N61" s="194"/>
      <c r="O61" s="194"/>
      <c r="P61" s="194"/>
      <c r="Q61" s="194"/>
      <c r="R61" s="194"/>
      <c r="S61" s="194"/>
      <c r="T61" s="194"/>
      <c r="U61" s="194"/>
      <c r="V61" s="194"/>
      <c r="W61" s="194"/>
      <c r="X61" s="194"/>
      <c r="Y61" s="194"/>
      <c r="Z61" s="194"/>
      <c r="AA61" s="194"/>
      <c r="AB61" s="194"/>
      <c r="AC61" s="194"/>
      <c r="AD61" s="194"/>
      <c r="AE61" s="194"/>
      <c r="AF61" s="194"/>
      <c r="AG61" s="164"/>
    </row>
    <row r="62" spans="1:33" s="3" customFormat="1" ht="41.4" x14ac:dyDescent="0.3">
      <c r="A62" s="167"/>
      <c r="B62" s="388"/>
      <c r="C62" s="233" t="s">
        <v>174</v>
      </c>
      <c r="D62" s="168"/>
      <c r="E62" s="98" t="s">
        <v>25</v>
      </c>
      <c r="F62" s="89" t="s">
        <v>25</v>
      </c>
      <c r="G62" s="90" t="s">
        <v>25</v>
      </c>
      <c r="H62" s="188"/>
      <c r="I62" s="189"/>
      <c r="J62" s="186"/>
      <c r="K62" s="370"/>
      <c r="L62" s="371"/>
      <c r="M62" s="372"/>
      <c r="N62" s="188"/>
      <c r="O62" s="188"/>
      <c r="P62" s="188"/>
      <c r="Q62" s="188"/>
      <c r="R62" s="188"/>
      <c r="S62" s="188"/>
      <c r="T62" s="188"/>
      <c r="U62" s="188"/>
      <c r="V62" s="188"/>
      <c r="W62" s="188"/>
      <c r="X62" s="188"/>
      <c r="Y62" s="188"/>
      <c r="Z62" s="188"/>
      <c r="AA62" s="188"/>
      <c r="AB62" s="188"/>
      <c r="AC62" s="188"/>
      <c r="AD62" s="188"/>
      <c r="AE62" s="188"/>
      <c r="AF62" s="188"/>
      <c r="AG62" s="164"/>
    </row>
    <row r="63" spans="1:33" s="3" customFormat="1" x14ac:dyDescent="0.3">
      <c r="A63" s="167"/>
      <c r="B63" s="388"/>
      <c r="C63" s="233" t="s">
        <v>175</v>
      </c>
      <c r="D63" s="168"/>
      <c r="E63" s="98" t="s">
        <v>25</v>
      </c>
      <c r="F63" s="89" t="s">
        <v>25</v>
      </c>
      <c r="G63" s="90" t="s">
        <v>25</v>
      </c>
      <c r="H63" s="188"/>
      <c r="I63" s="189"/>
      <c r="J63" s="186"/>
      <c r="K63" s="370"/>
      <c r="L63" s="371"/>
      <c r="M63" s="372"/>
      <c r="N63" s="188"/>
      <c r="O63" s="188"/>
      <c r="P63" s="188"/>
      <c r="Q63" s="188"/>
      <c r="R63" s="188"/>
      <c r="S63" s="188"/>
      <c r="T63" s="188"/>
      <c r="U63" s="188"/>
      <c r="V63" s="188"/>
      <c r="W63" s="188"/>
      <c r="X63" s="188"/>
      <c r="Y63" s="188"/>
      <c r="Z63" s="188"/>
      <c r="AA63" s="188"/>
      <c r="AB63" s="188"/>
      <c r="AC63" s="188"/>
      <c r="AD63" s="188"/>
      <c r="AE63" s="188"/>
      <c r="AF63" s="188"/>
      <c r="AG63" s="164"/>
    </row>
    <row r="64" spans="1:33" s="3" customFormat="1" ht="27.6" x14ac:dyDescent="0.3">
      <c r="A64" s="167"/>
      <c r="B64" s="388"/>
      <c r="C64" s="233" t="s">
        <v>176</v>
      </c>
      <c r="D64" s="168"/>
      <c r="E64" s="98" t="s">
        <v>25</v>
      </c>
      <c r="F64" s="89" t="s">
        <v>25</v>
      </c>
      <c r="G64" s="90" t="s">
        <v>25</v>
      </c>
      <c r="H64" s="188"/>
      <c r="I64" s="189"/>
      <c r="J64" s="186"/>
      <c r="K64" s="370"/>
      <c r="L64" s="371"/>
      <c r="M64" s="372"/>
      <c r="N64" s="188"/>
      <c r="O64" s="188"/>
      <c r="P64" s="188"/>
      <c r="Q64" s="188"/>
      <c r="R64" s="188"/>
      <c r="S64" s="188"/>
      <c r="T64" s="188"/>
      <c r="U64" s="188"/>
      <c r="V64" s="188"/>
      <c r="W64" s="188"/>
      <c r="X64" s="188"/>
      <c r="Y64" s="188"/>
      <c r="Z64" s="188"/>
      <c r="AA64" s="188"/>
      <c r="AB64" s="188"/>
      <c r="AC64" s="188"/>
      <c r="AD64" s="188"/>
      <c r="AE64" s="188"/>
      <c r="AF64" s="188"/>
      <c r="AG64" s="164"/>
    </row>
    <row r="65" spans="1:33" s="3" customFormat="1" ht="15" thickBot="1" x14ac:dyDescent="0.35">
      <c r="A65" s="167"/>
      <c r="B65" s="389"/>
      <c r="C65" s="83" t="s">
        <v>177</v>
      </c>
      <c r="D65" s="168"/>
      <c r="E65" s="99" t="s">
        <v>25</v>
      </c>
      <c r="F65" s="91" t="s">
        <v>25</v>
      </c>
      <c r="G65" s="92" t="s">
        <v>25</v>
      </c>
      <c r="H65" s="191"/>
      <c r="I65" s="192"/>
      <c r="J65" s="186"/>
      <c r="K65" s="364"/>
      <c r="L65" s="365"/>
      <c r="M65" s="366"/>
      <c r="N65" s="191"/>
      <c r="O65" s="191"/>
      <c r="P65" s="191"/>
      <c r="Q65" s="191"/>
      <c r="R65" s="191"/>
      <c r="S65" s="191"/>
      <c r="T65" s="191"/>
      <c r="U65" s="191"/>
      <c r="V65" s="191"/>
      <c r="W65" s="191"/>
      <c r="X65" s="191"/>
      <c r="Y65" s="191"/>
      <c r="Z65" s="191"/>
      <c r="AA65" s="191"/>
      <c r="AB65" s="191"/>
      <c r="AC65" s="191"/>
      <c r="AD65" s="191"/>
      <c r="AE65" s="191"/>
      <c r="AF65" s="191"/>
      <c r="AG65" s="164"/>
    </row>
    <row r="66" spans="1:33" s="3" customFormat="1" x14ac:dyDescent="0.3">
      <c r="A66" s="167"/>
      <c r="B66" s="387" t="s">
        <v>178</v>
      </c>
      <c r="C66" s="84" t="s">
        <v>179</v>
      </c>
      <c r="D66" s="168"/>
      <c r="E66" s="97" t="s">
        <v>25</v>
      </c>
      <c r="F66" s="87" t="s">
        <v>25</v>
      </c>
      <c r="G66" s="88" t="s">
        <v>25</v>
      </c>
      <c r="H66" s="184"/>
      <c r="I66" s="185"/>
      <c r="J66" s="186"/>
      <c r="K66" s="367"/>
      <c r="L66" s="368"/>
      <c r="M66" s="369"/>
      <c r="N66" s="194"/>
      <c r="O66" s="194"/>
      <c r="P66" s="194"/>
      <c r="Q66" s="194"/>
      <c r="R66" s="194"/>
      <c r="S66" s="194"/>
      <c r="T66" s="194"/>
      <c r="U66" s="194"/>
      <c r="V66" s="194"/>
      <c r="W66" s="194"/>
      <c r="X66" s="194"/>
      <c r="Y66" s="194"/>
      <c r="Z66" s="194"/>
      <c r="AA66" s="194"/>
      <c r="AB66" s="194"/>
      <c r="AC66" s="194"/>
      <c r="AD66" s="194"/>
      <c r="AE66" s="194"/>
      <c r="AF66" s="194"/>
      <c r="AG66" s="164"/>
    </row>
    <row r="67" spans="1:33" s="3" customFormat="1" ht="27.6" x14ac:dyDescent="0.3">
      <c r="A67" s="167"/>
      <c r="B67" s="388"/>
      <c r="C67" s="233" t="s">
        <v>180</v>
      </c>
      <c r="D67" s="168"/>
      <c r="E67" s="98" t="s">
        <v>25</v>
      </c>
      <c r="F67" s="89" t="s">
        <v>25</v>
      </c>
      <c r="G67" s="90" t="s">
        <v>25</v>
      </c>
      <c r="H67" s="188"/>
      <c r="I67" s="189"/>
      <c r="J67" s="186"/>
      <c r="K67" s="370"/>
      <c r="L67" s="371"/>
      <c r="M67" s="372"/>
      <c r="N67" s="188"/>
      <c r="O67" s="188"/>
      <c r="P67" s="188"/>
      <c r="Q67" s="188"/>
      <c r="R67" s="188"/>
      <c r="S67" s="188"/>
      <c r="T67" s="188"/>
      <c r="U67" s="188"/>
      <c r="V67" s="188"/>
      <c r="W67" s="188"/>
      <c r="X67" s="188"/>
      <c r="Y67" s="188"/>
      <c r="Z67" s="188"/>
      <c r="AA67" s="188"/>
      <c r="AB67" s="188"/>
      <c r="AC67" s="188"/>
      <c r="AD67" s="188"/>
      <c r="AE67" s="188"/>
      <c r="AF67" s="188"/>
      <c r="AG67" s="164"/>
    </row>
    <row r="68" spans="1:33" s="3" customFormat="1" ht="55.2" x14ac:dyDescent="0.3">
      <c r="A68" s="167"/>
      <c r="B68" s="388"/>
      <c r="C68" s="82" t="s">
        <v>181</v>
      </c>
      <c r="D68" s="168"/>
      <c r="E68" s="98" t="s">
        <v>25</v>
      </c>
      <c r="F68" s="89" t="s">
        <v>25</v>
      </c>
      <c r="G68" s="90" t="s">
        <v>25</v>
      </c>
      <c r="H68" s="188"/>
      <c r="I68" s="189"/>
      <c r="J68" s="186"/>
      <c r="K68" s="370"/>
      <c r="L68" s="371"/>
      <c r="M68" s="372"/>
      <c r="N68" s="188"/>
      <c r="O68" s="188"/>
      <c r="P68" s="188"/>
      <c r="Q68" s="188"/>
      <c r="R68" s="188"/>
      <c r="S68" s="188"/>
      <c r="T68" s="188"/>
      <c r="U68" s="188"/>
      <c r="V68" s="188"/>
      <c r="W68" s="188"/>
      <c r="X68" s="188"/>
      <c r="Y68" s="188"/>
      <c r="Z68" s="188"/>
      <c r="AA68" s="188"/>
      <c r="AB68" s="188"/>
      <c r="AC68" s="188"/>
      <c r="AD68" s="188"/>
      <c r="AE68" s="188"/>
      <c r="AF68" s="188"/>
      <c r="AG68" s="164"/>
    </row>
    <row r="69" spans="1:33" s="3" customFormat="1" x14ac:dyDescent="0.3">
      <c r="A69" s="167"/>
      <c r="B69" s="388"/>
      <c r="C69" s="82" t="s">
        <v>182</v>
      </c>
      <c r="D69" s="168"/>
      <c r="E69" s="98" t="s">
        <v>25</v>
      </c>
      <c r="F69" s="89" t="s">
        <v>25</v>
      </c>
      <c r="G69" s="90" t="s">
        <v>25</v>
      </c>
      <c r="H69" s="188"/>
      <c r="I69" s="189"/>
      <c r="J69" s="186"/>
      <c r="K69" s="370"/>
      <c r="L69" s="371"/>
      <c r="M69" s="372"/>
      <c r="N69" s="188"/>
      <c r="O69" s="188"/>
      <c r="P69" s="188"/>
      <c r="Q69" s="188"/>
      <c r="R69" s="188"/>
      <c r="S69" s="188"/>
      <c r="T69" s="188"/>
      <c r="U69" s="188"/>
      <c r="V69" s="188"/>
      <c r="W69" s="188"/>
      <c r="X69" s="188"/>
      <c r="Y69" s="188"/>
      <c r="Z69" s="188"/>
      <c r="AA69" s="188"/>
      <c r="AB69" s="188"/>
      <c r="AC69" s="188"/>
      <c r="AD69" s="188"/>
      <c r="AE69" s="188"/>
      <c r="AF69" s="188"/>
      <c r="AG69" s="164"/>
    </row>
    <row r="70" spans="1:33" s="3" customFormat="1" x14ac:dyDescent="0.3">
      <c r="A70" s="167"/>
      <c r="B70" s="388"/>
      <c r="C70" s="82" t="s">
        <v>183</v>
      </c>
      <c r="D70" s="168"/>
      <c r="E70" s="98" t="s">
        <v>25</v>
      </c>
      <c r="F70" s="89" t="s">
        <v>25</v>
      </c>
      <c r="G70" s="90" t="s">
        <v>25</v>
      </c>
      <c r="H70" s="188"/>
      <c r="I70" s="189"/>
      <c r="J70" s="186"/>
      <c r="K70" s="370"/>
      <c r="L70" s="371"/>
      <c r="M70" s="372"/>
      <c r="N70" s="188"/>
      <c r="O70" s="188"/>
      <c r="P70" s="188"/>
      <c r="Q70" s="188"/>
      <c r="R70" s="188"/>
      <c r="S70" s="188"/>
      <c r="T70" s="188"/>
      <c r="U70" s="188"/>
      <c r="V70" s="188"/>
      <c r="W70" s="188"/>
      <c r="X70" s="188"/>
      <c r="Y70" s="188"/>
      <c r="Z70" s="188"/>
      <c r="AA70" s="188"/>
      <c r="AB70" s="188"/>
      <c r="AC70" s="188"/>
      <c r="AD70" s="188"/>
      <c r="AE70" s="188"/>
      <c r="AF70" s="188"/>
      <c r="AG70" s="164"/>
    </row>
    <row r="71" spans="1:33" s="3" customFormat="1" ht="15" thickBot="1" x14ac:dyDescent="0.35">
      <c r="A71" s="167"/>
      <c r="B71" s="389"/>
      <c r="C71" s="83" t="s">
        <v>184</v>
      </c>
      <c r="D71" s="168"/>
      <c r="E71" s="99" t="s">
        <v>25</v>
      </c>
      <c r="F71" s="91" t="s">
        <v>25</v>
      </c>
      <c r="G71" s="92" t="s">
        <v>25</v>
      </c>
      <c r="H71" s="191"/>
      <c r="I71" s="192"/>
      <c r="J71" s="186"/>
      <c r="K71" s="364"/>
      <c r="L71" s="365"/>
      <c r="M71" s="366"/>
      <c r="N71" s="191"/>
      <c r="O71" s="191"/>
      <c r="P71" s="191"/>
      <c r="Q71" s="191"/>
      <c r="R71" s="191"/>
      <c r="S71" s="191"/>
      <c r="T71" s="191"/>
      <c r="U71" s="191"/>
      <c r="V71" s="191"/>
      <c r="W71" s="191"/>
      <c r="X71" s="191"/>
      <c r="Y71" s="191"/>
      <c r="Z71" s="191"/>
      <c r="AA71" s="191"/>
      <c r="AB71" s="191"/>
      <c r="AC71" s="191"/>
      <c r="AD71" s="191"/>
      <c r="AE71" s="191"/>
      <c r="AF71" s="191"/>
      <c r="AG71" s="164"/>
    </row>
    <row r="72" spans="1:33" s="3" customFormat="1" x14ac:dyDescent="0.3">
      <c r="A72" s="167"/>
      <c r="B72" s="387" t="s">
        <v>185</v>
      </c>
      <c r="C72" s="84" t="s">
        <v>186</v>
      </c>
      <c r="D72" s="168"/>
      <c r="E72" s="97" t="s">
        <v>25</v>
      </c>
      <c r="F72" s="87" t="s">
        <v>25</v>
      </c>
      <c r="G72" s="88" t="s">
        <v>25</v>
      </c>
      <c r="H72" s="184"/>
      <c r="I72" s="185"/>
      <c r="J72" s="186"/>
      <c r="K72" s="367"/>
      <c r="L72" s="368"/>
      <c r="M72" s="369"/>
      <c r="N72" s="194"/>
      <c r="O72" s="194"/>
      <c r="P72" s="194"/>
      <c r="Q72" s="194"/>
      <c r="R72" s="194"/>
      <c r="S72" s="194"/>
      <c r="T72" s="194"/>
      <c r="U72" s="194"/>
      <c r="V72" s="194"/>
      <c r="W72" s="194"/>
      <c r="X72" s="194"/>
      <c r="Y72" s="194"/>
      <c r="Z72" s="194"/>
      <c r="AA72" s="194"/>
      <c r="AB72" s="194"/>
      <c r="AC72" s="194"/>
      <c r="AD72" s="194"/>
      <c r="AE72" s="194"/>
      <c r="AF72" s="194"/>
      <c r="AG72" s="164"/>
    </row>
    <row r="73" spans="1:33" s="3" customFormat="1" x14ac:dyDescent="0.3">
      <c r="A73" s="167"/>
      <c r="B73" s="388"/>
      <c r="C73" s="82" t="s">
        <v>187</v>
      </c>
      <c r="D73" s="168"/>
      <c r="E73" s="98" t="s">
        <v>25</v>
      </c>
      <c r="F73" s="89" t="s">
        <v>25</v>
      </c>
      <c r="G73" s="90" t="s">
        <v>25</v>
      </c>
      <c r="H73" s="188"/>
      <c r="I73" s="189"/>
      <c r="J73" s="186"/>
      <c r="K73" s="370"/>
      <c r="L73" s="371"/>
      <c r="M73" s="372"/>
      <c r="N73" s="188"/>
      <c r="O73" s="188"/>
      <c r="P73" s="188"/>
      <c r="Q73" s="188"/>
      <c r="R73" s="188"/>
      <c r="S73" s="188"/>
      <c r="T73" s="188"/>
      <c r="U73" s="188"/>
      <c r="V73" s="188"/>
      <c r="W73" s="188"/>
      <c r="X73" s="188"/>
      <c r="Y73" s="188"/>
      <c r="Z73" s="188"/>
      <c r="AA73" s="188"/>
      <c r="AB73" s="188"/>
      <c r="AC73" s="188"/>
      <c r="AD73" s="188"/>
      <c r="AE73" s="188"/>
      <c r="AF73" s="188"/>
      <c r="AG73" s="164"/>
    </row>
    <row r="74" spans="1:33" s="3" customFormat="1" ht="15" thickBot="1" x14ac:dyDescent="0.35">
      <c r="A74" s="167"/>
      <c r="B74" s="389"/>
      <c r="C74" s="83" t="s">
        <v>188</v>
      </c>
      <c r="D74" s="168"/>
      <c r="E74" s="99" t="s">
        <v>25</v>
      </c>
      <c r="F74" s="91" t="s">
        <v>25</v>
      </c>
      <c r="G74" s="92" t="s">
        <v>25</v>
      </c>
      <c r="H74" s="191"/>
      <c r="I74" s="192"/>
      <c r="J74" s="186"/>
      <c r="K74" s="364"/>
      <c r="L74" s="365"/>
      <c r="M74" s="366"/>
      <c r="N74" s="191"/>
      <c r="O74" s="191"/>
      <c r="P74" s="191"/>
      <c r="Q74" s="191"/>
      <c r="R74" s="191"/>
      <c r="S74" s="191"/>
      <c r="T74" s="191"/>
      <c r="U74" s="191"/>
      <c r="V74" s="191"/>
      <c r="W74" s="191"/>
      <c r="X74" s="191"/>
      <c r="Y74" s="191"/>
      <c r="Z74" s="191"/>
      <c r="AA74" s="191"/>
      <c r="AB74" s="191"/>
      <c r="AC74" s="191"/>
      <c r="AD74" s="191"/>
      <c r="AE74" s="191"/>
      <c r="AF74" s="191"/>
      <c r="AG74" s="164"/>
    </row>
    <row r="75" spans="1:33" s="3" customFormat="1" x14ac:dyDescent="0.3">
      <c r="A75" s="167"/>
      <c r="B75" s="387" t="s">
        <v>189</v>
      </c>
      <c r="C75" s="84" t="s">
        <v>190</v>
      </c>
      <c r="D75" s="168"/>
      <c r="E75" s="97" t="s">
        <v>25</v>
      </c>
      <c r="F75" s="87" t="s">
        <v>25</v>
      </c>
      <c r="G75" s="88" t="s">
        <v>25</v>
      </c>
      <c r="H75" s="184"/>
      <c r="I75" s="185"/>
      <c r="J75" s="186"/>
      <c r="K75" s="367"/>
      <c r="L75" s="368"/>
      <c r="M75" s="369"/>
      <c r="N75" s="194"/>
      <c r="O75" s="194"/>
      <c r="P75" s="194"/>
      <c r="Q75" s="194"/>
      <c r="R75" s="194"/>
      <c r="S75" s="194"/>
      <c r="T75" s="194"/>
      <c r="U75" s="194"/>
      <c r="V75" s="194"/>
      <c r="W75" s="194"/>
      <c r="X75" s="194"/>
      <c r="Y75" s="194"/>
      <c r="Z75" s="194"/>
      <c r="AA75" s="194"/>
      <c r="AB75" s="194"/>
      <c r="AC75" s="194"/>
      <c r="AD75" s="194"/>
      <c r="AE75" s="194"/>
      <c r="AF75" s="194"/>
      <c r="AG75" s="164"/>
    </row>
    <row r="76" spans="1:33" s="3" customFormat="1" x14ac:dyDescent="0.3">
      <c r="A76" s="167"/>
      <c r="B76" s="388"/>
      <c r="C76" s="82" t="s">
        <v>191</v>
      </c>
      <c r="D76" s="168"/>
      <c r="E76" s="98" t="s">
        <v>25</v>
      </c>
      <c r="F76" s="89" t="s">
        <v>25</v>
      </c>
      <c r="G76" s="90" t="s">
        <v>25</v>
      </c>
      <c r="H76" s="188"/>
      <c r="I76" s="189"/>
      <c r="J76" s="186"/>
      <c r="K76" s="370"/>
      <c r="L76" s="371"/>
      <c r="M76" s="372"/>
      <c r="N76" s="188"/>
      <c r="O76" s="188"/>
      <c r="P76" s="188"/>
      <c r="Q76" s="188"/>
      <c r="R76" s="188"/>
      <c r="S76" s="188"/>
      <c r="T76" s="188"/>
      <c r="U76" s="188"/>
      <c r="V76" s="188"/>
      <c r="W76" s="188"/>
      <c r="X76" s="188"/>
      <c r="Y76" s="188"/>
      <c r="Z76" s="188"/>
      <c r="AA76" s="188"/>
      <c r="AB76" s="188"/>
      <c r="AC76" s="188"/>
      <c r="AD76" s="188"/>
      <c r="AE76" s="188"/>
      <c r="AF76" s="188"/>
      <c r="AG76" s="164"/>
    </row>
    <row r="77" spans="1:33" s="3" customFormat="1" ht="41.4" x14ac:dyDescent="0.3">
      <c r="A77" s="167"/>
      <c r="B77" s="388"/>
      <c r="C77" s="82" t="s">
        <v>259</v>
      </c>
      <c r="D77" s="168"/>
      <c r="E77" s="98" t="s">
        <v>25</v>
      </c>
      <c r="F77" s="89" t="s">
        <v>25</v>
      </c>
      <c r="G77" s="90" t="s">
        <v>25</v>
      </c>
      <c r="H77" s="188"/>
      <c r="I77" s="189"/>
      <c r="J77" s="186"/>
      <c r="K77" s="370"/>
      <c r="L77" s="371"/>
      <c r="M77" s="372"/>
      <c r="N77" s="188"/>
      <c r="O77" s="188"/>
      <c r="P77" s="188"/>
      <c r="Q77" s="188"/>
      <c r="R77" s="188"/>
      <c r="S77" s="188"/>
      <c r="T77" s="188"/>
      <c r="U77" s="188"/>
      <c r="V77" s="188"/>
      <c r="W77" s="188"/>
      <c r="X77" s="188"/>
      <c r="Y77" s="188"/>
      <c r="Z77" s="188"/>
      <c r="AA77" s="188"/>
      <c r="AB77" s="188"/>
      <c r="AC77" s="188"/>
      <c r="AD77" s="188"/>
      <c r="AE77" s="188"/>
      <c r="AF77" s="188"/>
      <c r="AG77" s="164"/>
    </row>
    <row r="78" spans="1:33" s="3" customFormat="1" x14ac:dyDescent="0.3">
      <c r="A78" s="167"/>
      <c r="B78" s="388"/>
      <c r="C78" s="82" t="s">
        <v>193</v>
      </c>
      <c r="D78" s="168"/>
      <c r="E78" s="98" t="s">
        <v>25</v>
      </c>
      <c r="F78" s="89" t="s">
        <v>25</v>
      </c>
      <c r="G78" s="90" t="s">
        <v>25</v>
      </c>
      <c r="H78" s="188"/>
      <c r="I78" s="189"/>
      <c r="J78" s="186"/>
      <c r="K78" s="370"/>
      <c r="L78" s="371"/>
      <c r="M78" s="372"/>
      <c r="N78" s="188"/>
      <c r="O78" s="188"/>
      <c r="P78" s="188"/>
      <c r="Q78" s="188"/>
      <c r="R78" s="188"/>
      <c r="S78" s="188"/>
      <c r="T78" s="188"/>
      <c r="U78" s="188"/>
      <c r="V78" s="188"/>
      <c r="W78" s="188"/>
      <c r="X78" s="188"/>
      <c r="Y78" s="188"/>
      <c r="Z78" s="188"/>
      <c r="AA78" s="188"/>
      <c r="AB78" s="188"/>
      <c r="AC78" s="188"/>
      <c r="AD78" s="188"/>
      <c r="AE78" s="188"/>
      <c r="AF78" s="188"/>
      <c r="AG78" s="164"/>
    </row>
    <row r="79" spans="1:33" s="3" customFormat="1" x14ac:dyDescent="0.3">
      <c r="A79" s="167"/>
      <c r="B79" s="388"/>
      <c r="C79" s="82" t="s">
        <v>194</v>
      </c>
      <c r="D79" s="168"/>
      <c r="E79" s="98" t="s">
        <v>25</v>
      </c>
      <c r="F79" s="89" t="s">
        <v>25</v>
      </c>
      <c r="G79" s="90" t="s">
        <v>25</v>
      </c>
      <c r="H79" s="188"/>
      <c r="I79" s="189"/>
      <c r="J79" s="186"/>
      <c r="K79" s="370"/>
      <c r="L79" s="371"/>
      <c r="M79" s="372"/>
      <c r="N79" s="188"/>
      <c r="O79" s="188"/>
      <c r="P79" s="188"/>
      <c r="Q79" s="188"/>
      <c r="R79" s="188"/>
      <c r="S79" s="188"/>
      <c r="T79" s="188"/>
      <c r="U79" s="188"/>
      <c r="V79" s="188"/>
      <c r="W79" s="188"/>
      <c r="X79" s="188"/>
      <c r="Y79" s="188"/>
      <c r="Z79" s="188"/>
      <c r="AA79" s="188"/>
      <c r="AB79" s="188"/>
      <c r="AC79" s="188"/>
      <c r="AD79" s="188"/>
      <c r="AE79" s="188"/>
      <c r="AF79" s="188"/>
      <c r="AG79" s="164"/>
    </row>
    <row r="80" spans="1:33" s="3" customFormat="1" ht="15" thickBot="1" x14ac:dyDescent="0.35">
      <c r="A80" s="167"/>
      <c r="B80" s="389"/>
      <c r="C80" s="83" t="s">
        <v>195</v>
      </c>
      <c r="D80" s="168"/>
      <c r="E80" s="99" t="s">
        <v>25</v>
      </c>
      <c r="F80" s="91" t="s">
        <v>25</v>
      </c>
      <c r="G80" s="92" t="s">
        <v>25</v>
      </c>
      <c r="H80" s="191"/>
      <c r="I80" s="192"/>
      <c r="J80" s="186"/>
      <c r="K80" s="364"/>
      <c r="L80" s="365"/>
      <c r="M80" s="366"/>
      <c r="N80" s="191"/>
      <c r="O80" s="191"/>
      <c r="P80" s="191"/>
      <c r="Q80" s="191"/>
      <c r="R80" s="191"/>
      <c r="S80" s="191"/>
      <c r="T80" s="191"/>
      <c r="U80" s="191"/>
      <c r="V80" s="191"/>
      <c r="W80" s="191"/>
      <c r="X80" s="191"/>
      <c r="Y80" s="191"/>
      <c r="Z80" s="191"/>
      <c r="AA80" s="191"/>
      <c r="AB80" s="191"/>
      <c r="AC80" s="191"/>
      <c r="AD80" s="191"/>
      <c r="AE80" s="191"/>
      <c r="AF80" s="191"/>
      <c r="AG80" s="164"/>
    </row>
    <row r="81" spans="1:47" s="3" customFormat="1" x14ac:dyDescent="0.3">
      <c r="A81" s="167"/>
      <c r="B81" s="387" t="s">
        <v>196</v>
      </c>
      <c r="C81" s="84" t="s">
        <v>197</v>
      </c>
      <c r="D81" s="168"/>
      <c r="E81" s="97" t="s">
        <v>25</v>
      </c>
      <c r="F81" s="87" t="s">
        <v>25</v>
      </c>
      <c r="G81" s="88" t="s">
        <v>25</v>
      </c>
      <c r="H81" s="184"/>
      <c r="I81" s="185"/>
      <c r="J81" s="186"/>
      <c r="K81" s="367"/>
      <c r="L81" s="368"/>
      <c r="M81" s="369"/>
      <c r="N81" s="194"/>
      <c r="O81" s="194"/>
      <c r="P81" s="194"/>
      <c r="Q81" s="194"/>
      <c r="R81" s="194"/>
      <c r="S81" s="194"/>
      <c r="T81" s="194"/>
      <c r="U81" s="194"/>
      <c r="V81" s="194"/>
      <c r="W81" s="194"/>
      <c r="X81" s="194"/>
      <c r="Y81" s="194"/>
      <c r="Z81" s="194"/>
      <c r="AA81" s="194"/>
      <c r="AB81" s="194"/>
      <c r="AC81" s="194"/>
      <c r="AD81" s="194"/>
      <c r="AE81" s="194"/>
      <c r="AF81" s="194"/>
      <c r="AG81" s="164"/>
    </row>
    <row r="82" spans="1:47" s="3" customFormat="1" x14ac:dyDescent="0.3">
      <c r="A82" s="167"/>
      <c r="B82" s="388"/>
      <c r="C82" s="82" t="s">
        <v>198</v>
      </c>
      <c r="D82" s="168"/>
      <c r="E82" s="98" t="s">
        <v>25</v>
      </c>
      <c r="F82" s="89" t="s">
        <v>25</v>
      </c>
      <c r="G82" s="90" t="s">
        <v>25</v>
      </c>
      <c r="H82" s="188"/>
      <c r="I82" s="189"/>
      <c r="J82" s="186"/>
      <c r="K82" s="370"/>
      <c r="L82" s="371"/>
      <c r="M82" s="372"/>
      <c r="N82" s="188"/>
      <c r="O82" s="188"/>
      <c r="P82" s="188"/>
      <c r="Q82" s="188"/>
      <c r="R82" s="188"/>
      <c r="S82" s="188"/>
      <c r="T82" s="188"/>
      <c r="U82" s="188"/>
      <c r="V82" s="188"/>
      <c r="W82" s="188"/>
      <c r="X82" s="188"/>
      <c r="Y82" s="188"/>
      <c r="Z82" s="188"/>
      <c r="AA82" s="188"/>
      <c r="AB82" s="188"/>
      <c r="AC82" s="188"/>
      <c r="AD82" s="188"/>
      <c r="AE82" s="188"/>
      <c r="AF82" s="188"/>
      <c r="AG82" s="164"/>
    </row>
    <row r="83" spans="1:47" s="3" customFormat="1" x14ac:dyDescent="0.3">
      <c r="A83" s="167"/>
      <c r="B83" s="388"/>
      <c r="C83" s="82" t="s">
        <v>199</v>
      </c>
      <c r="D83" s="168"/>
      <c r="E83" s="98" t="s">
        <v>25</v>
      </c>
      <c r="F83" s="89" t="s">
        <v>25</v>
      </c>
      <c r="G83" s="90" t="s">
        <v>25</v>
      </c>
      <c r="H83" s="188"/>
      <c r="I83" s="189"/>
      <c r="J83" s="186"/>
      <c r="K83" s="370"/>
      <c r="L83" s="371"/>
      <c r="M83" s="372"/>
      <c r="N83" s="188"/>
      <c r="O83" s="188"/>
      <c r="P83" s="188"/>
      <c r="Q83" s="188"/>
      <c r="R83" s="188"/>
      <c r="S83" s="188"/>
      <c r="T83" s="188"/>
      <c r="U83" s="188"/>
      <c r="V83" s="188"/>
      <c r="W83" s="188"/>
      <c r="X83" s="188"/>
      <c r="Y83" s="188"/>
      <c r="Z83" s="188"/>
      <c r="AA83" s="188"/>
      <c r="AB83" s="188"/>
      <c r="AC83" s="188"/>
      <c r="AD83" s="188"/>
      <c r="AE83" s="188"/>
      <c r="AF83" s="188"/>
      <c r="AG83" s="164"/>
    </row>
    <row r="84" spans="1:47" x14ac:dyDescent="0.3">
      <c r="A84" s="172"/>
      <c r="B84" s="388"/>
      <c r="C84" s="82" t="s">
        <v>200</v>
      </c>
      <c r="D84" s="168"/>
      <c r="E84" s="98" t="s">
        <v>25</v>
      </c>
      <c r="F84" s="89" t="s">
        <v>25</v>
      </c>
      <c r="G84" s="90" t="s">
        <v>25</v>
      </c>
      <c r="H84" s="188"/>
      <c r="I84" s="189"/>
      <c r="J84" s="195"/>
      <c r="K84" s="370"/>
      <c r="L84" s="371"/>
      <c r="M84" s="372"/>
      <c r="N84" s="188"/>
      <c r="O84" s="188"/>
      <c r="P84" s="188"/>
      <c r="Q84" s="188"/>
      <c r="R84" s="188"/>
      <c r="S84" s="188"/>
      <c r="T84" s="188"/>
      <c r="U84" s="188"/>
      <c r="V84" s="188"/>
      <c r="W84" s="188"/>
      <c r="X84" s="188"/>
      <c r="Y84" s="188"/>
      <c r="Z84" s="188"/>
      <c r="AA84" s="188"/>
      <c r="AB84" s="188"/>
      <c r="AC84" s="188"/>
      <c r="AD84" s="188"/>
      <c r="AE84" s="188"/>
      <c r="AF84" s="188"/>
      <c r="AG84" s="164"/>
    </row>
    <row r="85" spans="1:47" ht="15" thickBot="1" x14ac:dyDescent="0.35">
      <c r="A85" s="172"/>
      <c r="B85" s="389"/>
      <c r="C85" s="83" t="s">
        <v>201</v>
      </c>
      <c r="D85" s="20"/>
      <c r="E85" s="99" t="s">
        <v>25</v>
      </c>
      <c r="F85" s="91" t="s">
        <v>25</v>
      </c>
      <c r="G85" s="92" t="s">
        <v>25</v>
      </c>
      <c r="H85" s="191"/>
      <c r="I85" s="192"/>
      <c r="J85" s="195"/>
      <c r="K85" s="364"/>
      <c r="L85" s="365"/>
      <c r="M85" s="366"/>
      <c r="N85" s="191"/>
      <c r="O85" s="191"/>
      <c r="P85" s="191"/>
      <c r="Q85" s="191"/>
      <c r="R85" s="191"/>
      <c r="S85" s="191"/>
      <c r="T85" s="191"/>
      <c r="U85" s="191"/>
      <c r="V85" s="191"/>
      <c r="W85" s="191"/>
      <c r="X85" s="191"/>
      <c r="Y85" s="191"/>
      <c r="Z85" s="191"/>
      <c r="AA85" s="191"/>
      <c r="AB85" s="191"/>
      <c r="AC85" s="191"/>
      <c r="AD85" s="191"/>
      <c r="AE85" s="191"/>
      <c r="AF85" s="191"/>
      <c r="AG85" s="164"/>
    </row>
    <row r="86" spans="1:47" x14ac:dyDescent="0.3">
      <c r="A86" s="172"/>
      <c r="B86" s="174" t="s">
        <v>202</v>
      </c>
      <c r="C86" s="85"/>
      <c r="D86" s="20"/>
      <c r="E86" s="97" t="s">
        <v>25</v>
      </c>
      <c r="F86" s="87" t="s">
        <v>25</v>
      </c>
      <c r="G86" s="88" t="s">
        <v>25</v>
      </c>
      <c r="H86" s="184"/>
      <c r="I86" s="185"/>
      <c r="J86" s="20"/>
      <c r="K86" s="367"/>
      <c r="L86" s="368"/>
      <c r="M86" s="369"/>
      <c r="N86" s="187"/>
      <c r="O86" s="187"/>
      <c r="P86" s="187"/>
      <c r="Q86" s="187"/>
      <c r="R86" s="187"/>
      <c r="S86" s="187"/>
      <c r="T86" s="187"/>
      <c r="U86" s="187"/>
      <c r="V86" s="187"/>
      <c r="W86" s="187"/>
      <c r="X86" s="187"/>
      <c r="Y86" s="187"/>
      <c r="Z86" s="187"/>
      <c r="AA86" s="187"/>
      <c r="AB86" s="187"/>
      <c r="AC86" s="187"/>
      <c r="AD86" s="187"/>
      <c r="AE86" s="187"/>
      <c r="AF86" s="187"/>
      <c r="AG86" s="164"/>
    </row>
    <row r="87" spans="1:47" ht="5.4" customHeight="1" x14ac:dyDescent="0.3">
      <c r="A87" s="172"/>
      <c r="B87" s="20"/>
      <c r="C87" s="20"/>
      <c r="D87" s="20"/>
      <c r="E87" s="20"/>
      <c r="F87" s="20"/>
      <c r="G87" s="20"/>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164"/>
    </row>
    <row r="88" spans="1:47" s="9" customFormat="1" ht="16.5" customHeight="1" x14ac:dyDescent="0.3">
      <c r="A88" s="160"/>
      <c r="B88" s="165"/>
      <c r="C88" s="165"/>
      <c r="AG88" s="164"/>
    </row>
    <row r="89" spans="1:47" s="9" customFormat="1" ht="16.5" customHeight="1" x14ac:dyDescent="0.3">
      <c r="A89" s="160"/>
      <c r="B89" s="165" t="s">
        <v>260</v>
      </c>
      <c r="C89" s="8"/>
      <c r="I89" s="260" t="s">
        <v>261</v>
      </c>
      <c r="J89" s="255" t="e">
        <f>C89/C36</f>
        <v>#DIV/0!</v>
      </c>
      <c r="AG89" s="164"/>
    </row>
    <row r="90" spans="1:47" s="9" customFormat="1" ht="16.5" customHeight="1" x14ac:dyDescent="0.3">
      <c r="A90" s="160"/>
      <c r="B90" s="165"/>
      <c r="C90" s="165"/>
      <c r="AG90" s="164"/>
    </row>
    <row r="91" spans="1:47" s="16" customFormat="1" x14ac:dyDescent="0.3">
      <c r="A91" s="33"/>
      <c r="P91" s="19"/>
      <c r="AG91" s="35"/>
    </row>
    <row r="92" spans="1:47" s="3" customFormat="1" ht="22.5" customHeight="1" x14ac:dyDescent="0.3">
      <c r="A92" s="148" t="s">
        <v>203</v>
      </c>
      <c r="B92" s="1"/>
      <c r="C92" s="1"/>
      <c r="D92" s="1"/>
      <c r="E92" s="1"/>
      <c r="F92" s="1"/>
      <c r="G92" s="1"/>
      <c r="H92" s="1"/>
      <c r="I92" s="1"/>
      <c r="J92" s="1"/>
      <c r="K92" s="1"/>
      <c r="L92" s="1"/>
      <c r="M92" s="1"/>
      <c r="N92" s="149"/>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2"/>
      <c r="AU92" s="2"/>
    </row>
    <row r="93" spans="1:47" s="5" customFormat="1" ht="6" customHeight="1" x14ac:dyDescent="0.3">
      <c r="A93" s="146"/>
      <c r="N93" s="147"/>
      <c r="AT93" s="7"/>
      <c r="AU93" s="7"/>
    </row>
    <row r="94" spans="1:47" s="9" customFormat="1" ht="246.75" customHeight="1" x14ac:dyDescent="0.3">
      <c r="B94" s="399" t="s">
        <v>262</v>
      </c>
      <c r="C94" s="400"/>
      <c r="D94" s="254"/>
      <c r="E94" s="254"/>
      <c r="F94" s="254"/>
      <c r="G94" s="254"/>
      <c r="N94" s="164"/>
    </row>
    <row r="95" spans="1:47" s="9" customFormat="1" ht="6" customHeight="1" x14ac:dyDescent="0.3">
      <c r="H95" s="246"/>
      <c r="I95" s="246"/>
      <c r="J95" s="246"/>
      <c r="K95" s="246"/>
      <c r="L95" s="246"/>
      <c r="M95" s="246"/>
      <c r="N95" s="164"/>
    </row>
    <row r="96" spans="1:47" s="9" customFormat="1" ht="16.5" customHeight="1" x14ac:dyDescent="0.3">
      <c r="A96" s="160"/>
      <c r="B96" s="259" t="s">
        <v>263</v>
      </c>
      <c r="F96" s="165"/>
      <c r="H96" s="383" t="s">
        <v>60</v>
      </c>
      <c r="I96" s="384"/>
      <c r="J96" s="413" t="s">
        <v>866</v>
      </c>
      <c r="K96" s="413"/>
      <c r="L96" s="413"/>
      <c r="M96" s="414"/>
      <c r="N96" s="164"/>
    </row>
    <row r="97" spans="1:49" s="9" customFormat="1" ht="16.5" customHeight="1" x14ac:dyDescent="0.3">
      <c r="A97" s="160"/>
      <c r="B97" s="259" t="s">
        <v>264</v>
      </c>
      <c r="E97" s="262"/>
      <c r="F97" s="165" t="s">
        <v>208</v>
      </c>
      <c r="H97" s="373" t="s">
        <v>209</v>
      </c>
      <c r="I97" s="374"/>
      <c r="J97" s="374"/>
      <c r="K97" s="374"/>
      <c r="L97" s="374"/>
      <c r="M97" s="375"/>
      <c r="N97" s="164"/>
    </row>
    <row r="98" spans="1:49" s="9" customFormat="1" ht="16.5" customHeight="1" x14ac:dyDescent="0.3">
      <c r="A98" s="160"/>
      <c r="B98" s="259" t="s">
        <v>210</v>
      </c>
      <c r="E98" s="262"/>
      <c r="F98" s="165" t="s">
        <v>208</v>
      </c>
      <c r="H98" s="373" t="s">
        <v>211</v>
      </c>
      <c r="I98" s="374"/>
      <c r="J98" s="374"/>
      <c r="K98" s="374"/>
      <c r="L98" s="374"/>
      <c r="M98" s="375"/>
      <c r="N98" s="164"/>
    </row>
    <row r="99" spans="1:49" s="9" customFormat="1" ht="16.5" customHeight="1" x14ac:dyDescent="0.3">
      <c r="A99" s="160"/>
      <c r="B99" s="259" t="s">
        <v>212</v>
      </c>
      <c r="D99" s="165"/>
      <c r="E99" s="255" t="e">
        <f>-E98/E97</f>
        <v>#DIV/0!</v>
      </c>
      <c r="F99" s="165"/>
      <c r="N99" s="164"/>
    </row>
    <row r="100" spans="1:49" s="5" customFormat="1" ht="13.8" x14ac:dyDescent="0.3">
      <c r="A100" s="146"/>
      <c r="N100" s="147"/>
      <c r="AV100" s="7"/>
      <c r="AW100" s="7"/>
    </row>
    <row r="101" spans="1:49" s="5" customFormat="1" ht="13.8" x14ac:dyDescent="0.3">
      <c r="A101" s="146"/>
      <c r="N101" s="147"/>
      <c r="AV101" s="7"/>
      <c r="AW101" s="7"/>
    </row>
    <row r="102" spans="1:49" s="5" customFormat="1" thickBot="1" x14ac:dyDescent="0.35">
      <c r="A102" s="271"/>
      <c r="B102" s="272"/>
      <c r="C102" s="272"/>
      <c r="D102" s="272"/>
      <c r="E102" s="272"/>
      <c r="F102" s="272"/>
      <c r="G102" s="272"/>
      <c r="H102" s="272"/>
      <c r="I102" s="272"/>
      <c r="J102" s="272"/>
      <c r="K102" s="272"/>
      <c r="L102" s="272"/>
      <c r="M102" s="272"/>
      <c r="N102" s="273"/>
      <c r="AV102" s="7"/>
      <c r="AW102" s="7"/>
    </row>
  </sheetData>
  <mergeCells count="70">
    <mergeCell ref="B94:C94"/>
    <mergeCell ref="K85:M85"/>
    <mergeCell ref="K86:M86"/>
    <mergeCell ref="N42:AF42"/>
    <mergeCell ref="N41:AF41"/>
    <mergeCell ref="K80:M80"/>
    <mergeCell ref="K81:M81"/>
    <mergeCell ref="K82:M82"/>
    <mergeCell ref="K83:M83"/>
    <mergeCell ref="K84:M84"/>
    <mergeCell ref="K75:M75"/>
    <mergeCell ref="K76:M76"/>
    <mergeCell ref="K77:M77"/>
    <mergeCell ref="K78:M78"/>
    <mergeCell ref="K79:M79"/>
    <mergeCell ref="K70:M70"/>
    <mergeCell ref="K74:M74"/>
    <mergeCell ref="K65:M65"/>
    <mergeCell ref="K66:M66"/>
    <mergeCell ref="K67:M67"/>
    <mergeCell ref="K68:M68"/>
    <mergeCell ref="K69:M69"/>
    <mergeCell ref="K56:M56"/>
    <mergeCell ref="K57:M57"/>
    <mergeCell ref="K58:M58"/>
    <mergeCell ref="K59:M59"/>
    <mergeCell ref="K60:M60"/>
    <mergeCell ref="K41:M43"/>
    <mergeCell ref="A1:N1"/>
    <mergeCell ref="B8:C8"/>
    <mergeCell ref="E8:F8"/>
    <mergeCell ref="H8:M8"/>
    <mergeCell ref="B41:C42"/>
    <mergeCell ref="E41:I41"/>
    <mergeCell ref="E42:G42"/>
    <mergeCell ref="H42:I42"/>
    <mergeCell ref="B12:C12"/>
    <mergeCell ref="H12:M12"/>
    <mergeCell ref="B44:C44"/>
    <mergeCell ref="B45:B49"/>
    <mergeCell ref="B50:B56"/>
    <mergeCell ref="B57:B60"/>
    <mergeCell ref="K44:M44"/>
    <mergeCell ref="K45:M45"/>
    <mergeCell ref="K46:M46"/>
    <mergeCell ref="K47:M47"/>
    <mergeCell ref="K48:M48"/>
    <mergeCell ref="K49:M49"/>
    <mergeCell ref="K50:M50"/>
    <mergeCell ref="K51:M51"/>
    <mergeCell ref="K52:M52"/>
    <mergeCell ref="K53:M53"/>
    <mergeCell ref="K54:M54"/>
    <mergeCell ref="K55:M55"/>
    <mergeCell ref="H97:M97"/>
    <mergeCell ref="H98:M98"/>
    <mergeCell ref="B61:B65"/>
    <mergeCell ref="B66:B71"/>
    <mergeCell ref="B72:B74"/>
    <mergeCell ref="B75:B80"/>
    <mergeCell ref="B81:B85"/>
    <mergeCell ref="H96:I96"/>
    <mergeCell ref="J96:M96"/>
    <mergeCell ref="K61:M61"/>
    <mergeCell ref="K62:M62"/>
    <mergeCell ref="K63:M63"/>
    <mergeCell ref="K64:M64"/>
    <mergeCell ref="K71:M71"/>
    <mergeCell ref="K72:M72"/>
    <mergeCell ref="K73:M73"/>
  </mergeCells>
  <conditionalFormatting sqref="C45:C86">
    <cfRule type="containsText" dxfId="23" priority="3" operator="containsText" text="N1 - ">
      <formula>NOT(ISERROR(SEARCH("N1 - ",C45)))</formula>
    </cfRule>
  </conditionalFormatting>
  <conditionalFormatting sqref="E16:E31">
    <cfRule type="containsText" dxfId="22" priority="6" operator="containsText" text="Oui">
      <formula>NOT(ISERROR(SEARCH("Oui",E16)))</formula>
    </cfRule>
  </conditionalFormatting>
  <conditionalFormatting sqref="E99">
    <cfRule type="containsErrors" dxfId="21" priority="1">
      <formula>ISERROR(E99)</formula>
    </cfRule>
  </conditionalFormatting>
  <conditionalFormatting sqref="E44:G86">
    <cfRule type="containsText" dxfId="20" priority="4" operator="containsText" text="Oui">
      <formula>NOT(ISERROR(SEARCH("Oui",E44)))</formula>
    </cfRule>
  </conditionalFormatting>
  <conditionalFormatting sqref="H16:L34">
    <cfRule type="containsText" dxfId="19" priority="5" operator="containsText" text="Oui">
      <formula>NOT(ISERROR(SEARCH("Oui",H16)))</formula>
    </cfRule>
  </conditionalFormatting>
  <conditionalFormatting sqref="J89">
    <cfRule type="containsErrors" dxfId="18" priority="2">
      <formula>ISERROR(J89)</formula>
    </cfRule>
  </conditionalFormatting>
  <dataValidations count="2">
    <dataValidation type="list" allowBlank="1" showInputMessage="1" showErrorMessage="1" sqref="E16:E31 H16:L34 H87:I87 J86:J87 E45:G86" xr:uid="{F8726406-30D0-4111-9AB3-20E496E8E9B8}">
      <formula1>"Oui,Non"</formula1>
    </dataValidation>
    <dataValidation type="textLength" allowBlank="1" showInputMessage="1" showErrorMessage="1" sqref="H8" xr:uid="{249D2CE7-3883-4FF0-A43B-1DF5AD8681A0}">
      <formula1>50</formula1>
      <formula2>300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xr:uid="{478A1B06-E375-40CD-BC3D-5A3830AEC067}">
          <x14:formula1>
            <xm:f>LISTES!$J$203:$J$207</xm:f>
          </x14:formula1>
          <xm:sqref>C81:C85</xm:sqref>
        </x14:dataValidation>
        <x14:dataValidation type="list" allowBlank="1" showInputMessage="1" xr:uid="{EAF8F281-AD14-4981-BE92-A284EBBD504A}">
          <x14:formula1>
            <xm:f>LISTES!$J$190:$J$192</xm:f>
          </x14:formula1>
          <xm:sqref>C72:C74</xm:sqref>
        </x14:dataValidation>
        <x14:dataValidation type="list" allowBlank="1" showInputMessage="1" xr:uid="{DF8CFB23-61A8-4FFA-AB31-B58F510D06BF}">
          <x14:formula1>
            <xm:f>LISTES!$J$179:$J$188</xm:f>
          </x14:formula1>
          <xm:sqref>C66:C71</xm:sqref>
        </x14:dataValidation>
        <x14:dataValidation type="list" allowBlank="1" showInputMessage="1" xr:uid="{E75B5EAC-1FC4-44CF-974B-0E6B8F310B74}">
          <x14:formula1>
            <xm:f>LISTES!$J$118:$J$122</xm:f>
          </x14:formula1>
          <xm:sqref>C45:C49</xm:sqref>
        </x14:dataValidation>
        <x14:dataValidation type="list" allowBlank="1" showInputMessage="1" xr:uid="{BCF495BA-C97E-4225-AB8E-DF30C7714ECE}">
          <x14:formula1>
            <xm:f>LISTES!$J$143:$J$153</xm:f>
          </x14:formula1>
          <xm:sqref>C57:C60</xm:sqref>
        </x14:dataValidation>
        <x14:dataValidation type="list" allowBlank="1" showInputMessage="1" xr:uid="{3FED0B20-C52E-40E7-BD38-47849C0815D0}">
          <x14:formula1>
            <xm:f>LISTES!$J$154:$J$178</xm:f>
          </x14:formula1>
          <xm:sqref>C61:C65</xm:sqref>
        </x14:dataValidation>
        <x14:dataValidation type="list" allowBlank="1" showInputMessage="1" xr:uid="{97834F3F-E231-497B-B175-979F3BC44D0B}">
          <x14:formula1>
            <xm:f>LISTES!$J$193:$J$202</xm:f>
          </x14:formula1>
          <xm:sqref>C75:C80</xm:sqref>
        </x14:dataValidation>
        <x14:dataValidation type="list" allowBlank="1" showInputMessage="1" xr:uid="{2E2AF604-9651-4D8F-8080-615E7FE40167}">
          <x14:formula1>
            <xm:f>LISTES!$B$480:$B$491</xm:f>
          </x14:formula1>
          <xm:sqref>H96</xm:sqref>
        </x14:dataValidation>
        <x14:dataValidation type="list" allowBlank="1" showInputMessage="1" xr:uid="{4DEC9AD5-8DD1-4BD5-BD7F-1262CD961056}">
          <x14:formula1>
            <xm:f>LISTES!$J$123:$J$141</xm:f>
          </x14:formula1>
          <xm:sqref>C50:C56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881D-CBAA-4D0F-B7D4-E4C6C8BD3FF1}">
  <sheetPr>
    <tabColor rgb="FF00B050"/>
  </sheetPr>
  <dimension ref="A1:AW124"/>
  <sheetViews>
    <sheetView topLeftCell="A100" zoomScale="85" zoomScaleNormal="85" workbookViewId="0">
      <selection activeCell="H110" activeCellId="1" sqref="H104:M104 H110:M110"/>
    </sheetView>
  </sheetViews>
  <sheetFormatPr baseColWidth="10" defaultColWidth="11.44140625" defaultRowHeight="14.4" x14ac:dyDescent="0.3"/>
  <cols>
    <col min="2" max="2" width="29.5546875" customWidth="1"/>
    <col min="3" max="3" width="41.5546875" customWidth="1"/>
    <col min="4" max="4" width="1.88671875" customWidth="1"/>
    <col min="5" max="7" width="10.5546875" customWidth="1"/>
    <col min="8" max="12" width="13.88671875" customWidth="1"/>
    <col min="13" max="13" width="15.5546875" customWidth="1"/>
    <col min="14" max="32" width="4.5546875" customWidth="1"/>
    <col min="33" max="33" width="1.5546875" customWidth="1"/>
  </cols>
  <sheetData>
    <row r="1" spans="1:49" s="5" customFormat="1" ht="30" x14ac:dyDescent="0.3">
      <c r="A1" s="380" t="s">
        <v>265</v>
      </c>
      <c r="B1" s="381"/>
      <c r="C1" s="381"/>
      <c r="D1" s="381"/>
      <c r="E1" s="381"/>
      <c r="F1" s="381"/>
      <c r="G1" s="381"/>
      <c r="H1" s="381"/>
      <c r="I1" s="381"/>
      <c r="J1" s="381"/>
      <c r="K1" s="381"/>
      <c r="L1" s="381"/>
      <c r="M1" s="381"/>
      <c r="N1" s="382"/>
      <c r="AV1" s="7"/>
      <c r="AW1" s="7"/>
    </row>
    <row r="2" spans="1:49" s="5" customFormat="1" ht="5.0999999999999996" customHeight="1" x14ac:dyDescent="0.3">
      <c r="A2" s="146"/>
      <c r="N2" s="147"/>
      <c r="AV2" s="7"/>
      <c r="AW2" s="7"/>
    </row>
    <row r="3" spans="1:49" s="16" customFormat="1" ht="123.75" customHeight="1" x14ac:dyDescent="0.3">
      <c r="A3" s="401" t="s">
        <v>266</v>
      </c>
      <c r="B3" s="402"/>
      <c r="C3" s="402"/>
      <c r="D3" s="402"/>
      <c r="E3" s="402"/>
      <c r="F3" s="402"/>
      <c r="G3" s="402"/>
      <c r="H3" s="402"/>
      <c r="I3" s="402"/>
      <c r="J3" s="402"/>
      <c r="K3" s="402"/>
      <c r="L3" s="402"/>
      <c r="N3" s="147"/>
    </row>
    <row r="4" spans="1:49" s="5" customFormat="1" ht="5.0999999999999996" customHeight="1" x14ac:dyDescent="0.3">
      <c r="A4" s="146"/>
      <c r="N4" s="147"/>
      <c r="AV4" s="7"/>
      <c r="AW4" s="7"/>
    </row>
    <row r="5" spans="1:49" s="16" customFormat="1" x14ac:dyDescent="0.3">
      <c r="N5" s="147"/>
    </row>
    <row r="6" spans="1:49" s="3" customFormat="1" ht="22.5" customHeight="1" x14ac:dyDescent="0.3">
      <c r="A6" s="148" t="s">
        <v>226</v>
      </c>
      <c r="B6" s="1"/>
      <c r="C6" s="1"/>
      <c r="D6" s="1"/>
      <c r="E6" s="1"/>
      <c r="F6" s="1"/>
      <c r="G6" s="1"/>
      <c r="H6" s="1"/>
      <c r="I6" s="1"/>
      <c r="J6" s="1"/>
      <c r="K6" s="1"/>
      <c r="L6" s="1"/>
      <c r="M6" s="1"/>
      <c r="N6" s="149"/>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
      <c r="AW6" s="2"/>
    </row>
    <row r="7" spans="1:49" s="5" customFormat="1" ht="6" customHeight="1" x14ac:dyDescent="0.3">
      <c r="A7" s="146"/>
      <c r="N7" s="147"/>
      <c r="AV7" s="7"/>
      <c r="AW7" s="7"/>
    </row>
    <row r="8" spans="1:49" ht="44.25" customHeight="1" x14ac:dyDescent="0.3">
      <c r="A8" s="33"/>
      <c r="B8" s="290" t="s">
        <v>136</v>
      </c>
      <c r="C8" s="291"/>
      <c r="D8" s="16"/>
      <c r="E8" s="16"/>
      <c r="F8" s="16"/>
      <c r="G8" s="16"/>
      <c r="H8" s="419" t="s">
        <v>60</v>
      </c>
      <c r="I8" s="420"/>
      <c r="J8" s="421" t="s">
        <v>267</v>
      </c>
      <c r="K8" s="421"/>
      <c r="L8" s="421"/>
      <c r="M8" s="422"/>
      <c r="N8" s="35"/>
      <c r="O8" s="16"/>
      <c r="P8" s="16"/>
      <c r="Q8" s="16"/>
      <c r="R8" s="16"/>
      <c r="S8" s="16"/>
      <c r="T8" s="16"/>
      <c r="U8" s="16"/>
      <c r="V8" s="16"/>
      <c r="W8" s="16"/>
    </row>
    <row r="9" spans="1:49" s="15" customFormat="1" x14ac:dyDescent="0.3">
      <c r="A9" s="157"/>
      <c r="B9" s="290" t="s">
        <v>268</v>
      </c>
      <c r="C9" s="291"/>
      <c r="D9" s="18"/>
      <c r="E9" s="159"/>
      <c r="F9" s="159"/>
      <c r="G9" s="18"/>
      <c r="H9" s="423"/>
      <c r="I9" s="424"/>
      <c r="J9" s="424"/>
      <c r="K9" s="424"/>
      <c r="L9" s="424"/>
      <c r="M9" s="425"/>
      <c r="N9" s="158"/>
      <c r="O9" s="18"/>
      <c r="P9" s="18"/>
      <c r="Q9" s="18"/>
      <c r="R9" s="18"/>
      <c r="S9" s="18"/>
      <c r="T9" s="18"/>
      <c r="U9" s="18"/>
      <c r="V9" s="18"/>
      <c r="W9" s="18"/>
    </row>
    <row r="10" spans="1:49" s="15" customFormat="1" ht="46.5" customHeight="1" x14ac:dyDescent="0.3">
      <c r="A10" s="157"/>
      <c r="B10" s="290" t="s">
        <v>269</v>
      </c>
      <c r="C10" s="291"/>
      <c r="D10" s="18"/>
      <c r="E10" s="401"/>
      <c r="F10" s="401"/>
      <c r="G10" s="18"/>
      <c r="H10" s="446" t="s">
        <v>270</v>
      </c>
      <c r="I10" s="447"/>
      <c r="J10" s="275"/>
      <c r="K10" s="448" t="s">
        <v>271</v>
      </c>
      <c r="L10" s="449"/>
      <c r="M10" s="275"/>
      <c r="N10" s="158"/>
      <c r="O10" s="18"/>
      <c r="P10" s="18"/>
      <c r="Q10" s="18"/>
      <c r="R10" s="18"/>
      <c r="S10" s="18"/>
      <c r="T10" s="18"/>
      <c r="U10" s="18"/>
      <c r="V10" s="18"/>
      <c r="W10" s="18"/>
    </row>
    <row r="11" spans="1:49" s="15" customFormat="1" ht="54" customHeight="1" x14ac:dyDescent="0.3">
      <c r="A11" s="157"/>
      <c r="B11" s="290" t="s">
        <v>272</v>
      </c>
      <c r="C11" s="291"/>
      <c r="D11" s="18"/>
      <c r="E11" s="159"/>
      <c r="F11" s="18"/>
      <c r="G11" s="18"/>
      <c r="H11" s="5"/>
      <c r="I11" s="5"/>
      <c r="J11" s="5"/>
      <c r="K11" s="411" t="s">
        <v>273</v>
      </c>
      <c r="L11" s="412"/>
      <c r="M11" s="274"/>
      <c r="N11" s="158"/>
      <c r="O11" s="18"/>
      <c r="P11" s="18"/>
      <c r="Q11" s="18"/>
      <c r="R11" s="18"/>
      <c r="S11" s="18"/>
      <c r="T11" s="18"/>
      <c r="U11" s="18"/>
      <c r="V11" s="18"/>
      <c r="W11" s="18"/>
    </row>
    <row r="12" spans="1:49" s="3" customFormat="1" x14ac:dyDescent="0.3">
      <c r="A12" s="146"/>
      <c r="B12" s="56"/>
      <c r="C12" s="56"/>
      <c r="D12" s="5"/>
      <c r="E12" s="5"/>
      <c r="F12" s="5"/>
      <c r="G12" s="5"/>
      <c r="H12" s="5"/>
      <c r="I12" s="5"/>
      <c r="J12" s="5"/>
      <c r="K12" s="5"/>
      <c r="L12" s="5"/>
      <c r="M12" s="5"/>
      <c r="N12" s="147"/>
      <c r="O12" s="5"/>
      <c r="P12" s="5"/>
      <c r="Q12" s="5"/>
      <c r="R12" s="5"/>
      <c r="S12" s="5"/>
      <c r="T12" s="5"/>
      <c r="U12" s="5"/>
      <c r="V12" s="5"/>
      <c r="W12" s="5"/>
      <c r="AV12" s="2"/>
      <c r="AW12" s="2"/>
    </row>
    <row r="13" spans="1:49" s="3" customFormat="1" ht="22.5" customHeight="1" x14ac:dyDescent="0.3">
      <c r="A13" s="148" t="s">
        <v>274</v>
      </c>
      <c r="B13" s="57"/>
      <c r="C13" s="57"/>
      <c r="D13" s="1"/>
      <c r="E13" s="1"/>
      <c r="F13" s="1"/>
      <c r="G13" s="1"/>
      <c r="H13" s="222"/>
      <c r="I13" s="1"/>
      <c r="J13" s="1"/>
      <c r="K13" s="1"/>
      <c r="L13" s="1"/>
      <c r="M13" s="1"/>
      <c r="N13" s="149"/>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2"/>
      <c r="AW13" s="2"/>
    </row>
    <row r="14" spans="1:49" s="5" customFormat="1" ht="6" customHeight="1" x14ac:dyDescent="0.3">
      <c r="A14" s="146"/>
      <c r="B14" s="56"/>
      <c r="C14" s="56"/>
      <c r="N14" s="147"/>
      <c r="AV14" s="7"/>
      <c r="AW14" s="7"/>
    </row>
    <row r="15" spans="1:49" ht="34.5" customHeight="1" x14ac:dyDescent="0.3">
      <c r="A15" s="33"/>
      <c r="B15" s="290" t="s">
        <v>230</v>
      </c>
      <c r="C15" s="291"/>
      <c r="D15" s="16"/>
      <c r="E15" s="16"/>
      <c r="F15" s="16"/>
      <c r="G15" s="16"/>
      <c r="H15" s="426" t="s">
        <v>275</v>
      </c>
      <c r="I15" s="427"/>
      <c r="J15" s="427"/>
      <c r="K15" s="427"/>
      <c r="L15" s="427"/>
      <c r="M15" s="428"/>
      <c r="N15" s="35"/>
      <c r="O15" s="16"/>
      <c r="P15" s="16"/>
      <c r="Q15" s="16"/>
      <c r="R15" s="16"/>
      <c r="S15" s="16"/>
      <c r="T15" s="16"/>
      <c r="U15" s="16"/>
      <c r="V15" s="16"/>
      <c r="W15" s="16"/>
    </row>
    <row r="16" spans="1:49" ht="77.25" customHeight="1" x14ac:dyDescent="0.3">
      <c r="A16" s="33"/>
      <c r="B16" s="16"/>
      <c r="C16" s="16"/>
      <c r="D16" s="16"/>
      <c r="E16" s="16"/>
      <c r="F16" s="16"/>
      <c r="G16" s="16"/>
      <c r="H16" s="443" t="s">
        <v>276</v>
      </c>
      <c r="I16" s="444"/>
      <c r="J16" s="444"/>
      <c r="K16" s="444"/>
      <c r="L16" s="444"/>
      <c r="M16" s="445"/>
      <c r="N16" s="35"/>
      <c r="O16" s="16"/>
      <c r="P16" s="16"/>
      <c r="Q16" s="16"/>
      <c r="R16" s="16"/>
      <c r="S16" s="16"/>
      <c r="T16" s="16"/>
      <c r="U16" s="16"/>
      <c r="V16" s="16"/>
      <c r="W16" s="16"/>
    </row>
    <row r="17" spans="1:14" s="16" customFormat="1" x14ac:dyDescent="0.3">
      <c r="A17" s="33"/>
      <c r="N17" s="35"/>
    </row>
    <row r="18" spans="1:14" s="9" customFormat="1" ht="33" customHeight="1" x14ac:dyDescent="0.3">
      <c r="A18" s="160"/>
      <c r="B18" s="161" t="s">
        <v>231</v>
      </c>
      <c r="C18" s="162"/>
      <c r="D18" s="162"/>
      <c r="E18" s="162"/>
      <c r="F18" s="162"/>
      <c r="G18" s="162"/>
      <c r="H18" s="162"/>
      <c r="I18" s="162"/>
      <c r="J18" s="163" t="s">
        <v>232</v>
      </c>
      <c r="K18" s="162"/>
      <c r="L18" s="162"/>
      <c r="M18" s="162"/>
      <c r="N18" s="164"/>
    </row>
    <row r="19" spans="1:14" s="9" customFormat="1" ht="28.8" x14ac:dyDescent="0.3">
      <c r="A19" s="160"/>
      <c r="B19" s="165"/>
      <c r="C19" s="165"/>
      <c r="H19" s="10" t="s">
        <v>233</v>
      </c>
      <c r="I19" s="10" t="s">
        <v>234</v>
      </c>
      <c r="J19" s="10" t="s">
        <v>235</v>
      </c>
      <c r="K19" s="11" t="s">
        <v>236</v>
      </c>
      <c r="L19" s="11" t="s">
        <v>237</v>
      </c>
      <c r="N19" s="164"/>
    </row>
    <row r="20" spans="1:14" s="9" customFormat="1" ht="16.5" customHeight="1" x14ac:dyDescent="0.3">
      <c r="A20" s="160"/>
      <c r="B20" s="165" t="s">
        <v>238</v>
      </c>
      <c r="D20" s="166"/>
      <c r="E20" s="55" t="s">
        <v>25</v>
      </c>
      <c r="G20" s="166"/>
      <c r="H20" s="55" t="s">
        <v>25</v>
      </c>
      <c r="I20" s="55" t="s">
        <v>25</v>
      </c>
      <c r="J20" s="55" t="s">
        <v>25</v>
      </c>
      <c r="K20" s="55" t="s">
        <v>25</v>
      </c>
      <c r="L20" s="55" t="s">
        <v>25</v>
      </c>
      <c r="N20" s="164"/>
    </row>
    <row r="21" spans="1:14" s="9" customFormat="1" ht="16.5" customHeight="1" x14ac:dyDescent="0.3">
      <c r="A21" s="160"/>
      <c r="B21" s="165" t="s">
        <v>239</v>
      </c>
      <c r="D21" s="166"/>
      <c r="E21" s="55" t="s">
        <v>25</v>
      </c>
      <c r="G21" s="166"/>
      <c r="H21" s="55" t="s">
        <v>25</v>
      </c>
      <c r="I21" s="55" t="s">
        <v>25</v>
      </c>
      <c r="J21" s="55" t="s">
        <v>25</v>
      </c>
      <c r="K21" s="55" t="s">
        <v>25</v>
      </c>
      <c r="L21" s="55" t="s">
        <v>25</v>
      </c>
      <c r="N21" s="164"/>
    </row>
    <row r="22" spans="1:14" s="9" customFormat="1" ht="16.5" customHeight="1" x14ac:dyDescent="0.3">
      <c r="A22" s="160"/>
      <c r="B22" s="165" t="s">
        <v>240</v>
      </c>
      <c r="D22" s="166"/>
      <c r="E22" s="55" t="s">
        <v>25</v>
      </c>
      <c r="G22" s="166"/>
      <c r="H22" s="55" t="s">
        <v>25</v>
      </c>
      <c r="I22" s="55" t="s">
        <v>25</v>
      </c>
      <c r="J22" s="55" t="s">
        <v>25</v>
      </c>
      <c r="K22" s="55" t="s">
        <v>25</v>
      </c>
      <c r="L22" s="55" t="s">
        <v>25</v>
      </c>
      <c r="N22" s="164"/>
    </row>
    <row r="23" spans="1:14" s="9" customFormat="1" ht="16.5" customHeight="1" x14ac:dyDescent="0.3">
      <c r="A23" s="160"/>
      <c r="B23" s="165" t="s">
        <v>241</v>
      </c>
      <c r="D23" s="166"/>
      <c r="E23" s="55" t="s">
        <v>25</v>
      </c>
      <c r="G23" s="166"/>
      <c r="H23" s="55" t="s">
        <v>25</v>
      </c>
      <c r="I23" s="55" t="s">
        <v>25</v>
      </c>
      <c r="J23" s="55" t="s">
        <v>25</v>
      </c>
      <c r="K23" s="55" t="s">
        <v>25</v>
      </c>
      <c r="L23" s="55" t="s">
        <v>25</v>
      </c>
      <c r="N23" s="164"/>
    </row>
    <row r="24" spans="1:14" s="9" customFormat="1" ht="16.5" customHeight="1" x14ac:dyDescent="0.3">
      <c r="A24" s="160"/>
      <c r="B24" s="165" t="s">
        <v>242</v>
      </c>
      <c r="D24" s="166"/>
      <c r="E24" s="55" t="s">
        <v>25</v>
      </c>
      <c r="G24" s="166"/>
      <c r="H24" s="55" t="s">
        <v>25</v>
      </c>
      <c r="I24" s="55" t="s">
        <v>25</v>
      </c>
      <c r="J24" s="55" t="s">
        <v>25</v>
      </c>
      <c r="K24" s="55" t="s">
        <v>25</v>
      </c>
      <c r="L24" s="55" t="s">
        <v>25</v>
      </c>
      <c r="N24" s="164"/>
    </row>
    <row r="25" spans="1:14" s="9" customFormat="1" ht="16.5" customHeight="1" x14ac:dyDescent="0.3">
      <c r="A25" s="160"/>
      <c r="B25" s="165" t="s">
        <v>243</v>
      </c>
      <c r="D25" s="166"/>
      <c r="E25" s="55" t="s">
        <v>25</v>
      </c>
      <c r="G25" s="166"/>
      <c r="H25" s="55" t="s">
        <v>25</v>
      </c>
      <c r="I25" s="55" t="s">
        <v>25</v>
      </c>
      <c r="J25" s="55" t="s">
        <v>25</v>
      </c>
      <c r="K25" s="55" t="s">
        <v>25</v>
      </c>
      <c r="L25" s="55" t="s">
        <v>25</v>
      </c>
      <c r="N25" s="164"/>
    </row>
    <row r="26" spans="1:14" s="9" customFormat="1" ht="16.5" customHeight="1" x14ac:dyDescent="0.3">
      <c r="A26" s="160"/>
      <c r="B26" s="165" t="s">
        <v>244</v>
      </c>
      <c r="D26" s="166"/>
      <c r="E26" s="55" t="s">
        <v>25</v>
      </c>
      <c r="G26" s="166"/>
      <c r="H26" s="55" t="s">
        <v>25</v>
      </c>
      <c r="I26" s="55" t="s">
        <v>25</v>
      </c>
      <c r="J26" s="55" t="s">
        <v>25</v>
      </c>
      <c r="K26" s="55" t="s">
        <v>25</v>
      </c>
      <c r="L26" s="55" t="s">
        <v>25</v>
      </c>
      <c r="N26" s="164"/>
    </row>
    <row r="27" spans="1:14" s="9" customFormat="1" ht="16.5" customHeight="1" x14ac:dyDescent="0.3">
      <c r="A27" s="160"/>
      <c r="B27" s="165" t="s">
        <v>245</v>
      </c>
      <c r="D27" s="166"/>
      <c r="E27" s="55" t="s">
        <v>25</v>
      </c>
      <c r="G27" s="166"/>
      <c r="H27" s="55" t="s">
        <v>25</v>
      </c>
      <c r="I27" s="55" t="s">
        <v>25</v>
      </c>
      <c r="J27" s="55" t="s">
        <v>25</v>
      </c>
      <c r="K27" s="55" t="s">
        <v>25</v>
      </c>
      <c r="L27" s="55" t="s">
        <v>25</v>
      </c>
      <c r="N27" s="164"/>
    </row>
    <row r="28" spans="1:14" s="9" customFormat="1" ht="16.5" customHeight="1" x14ac:dyDescent="0.3">
      <c r="A28" s="160"/>
      <c r="B28" s="165" t="s">
        <v>246</v>
      </c>
      <c r="D28" s="166"/>
      <c r="E28" s="55" t="s">
        <v>25</v>
      </c>
      <c r="G28" s="166"/>
      <c r="H28" s="55" t="s">
        <v>25</v>
      </c>
      <c r="I28" s="55" t="s">
        <v>25</v>
      </c>
      <c r="J28" s="55" t="s">
        <v>25</v>
      </c>
      <c r="K28" s="55" t="s">
        <v>25</v>
      </c>
      <c r="L28" s="55" t="s">
        <v>25</v>
      </c>
      <c r="N28" s="164"/>
    </row>
    <row r="29" spans="1:14" s="9" customFormat="1" ht="16.5" customHeight="1" x14ac:dyDescent="0.3">
      <c r="A29" s="160"/>
      <c r="B29" s="165" t="s">
        <v>247</v>
      </c>
      <c r="D29" s="166"/>
      <c r="E29" s="55" t="s">
        <v>25</v>
      </c>
      <c r="G29" s="166"/>
      <c r="H29" s="55" t="s">
        <v>25</v>
      </c>
      <c r="I29" s="55" t="s">
        <v>25</v>
      </c>
      <c r="J29" s="55" t="s">
        <v>25</v>
      </c>
      <c r="K29" s="55" t="s">
        <v>25</v>
      </c>
      <c r="L29" s="55" t="s">
        <v>25</v>
      </c>
      <c r="N29" s="164"/>
    </row>
    <row r="30" spans="1:14" s="9" customFormat="1" ht="16.5" customHeight="1" x14ac:dyDescent="0.3">
      <c r="A30" s="160"/>
      <c r="B30" s="165" t="s">
        <v>248</v>
      </c>
      <c r="D30" s="166"/>
      <c r="E30" s="55" t="s">
        <v>25</v>
      </c>
      <c r="G30" s="166"/>
      <c r="H30" s="55" t="s">
        <v>25</v>
      </c>
      <c r="I30" s="55" t="s">
        <v>25</v>
      </c>
      <c r="J30" s="55" t="s">
        <v>25</v>
      </c>
      <c r="K30" s="55" t="s">
        <v>25</v>
      </c>
      <c r="L30" s="55" t="s">
        <v>25</v>
      </c>
      <c r="N30" s="164"/>
    </row>
    <row r="31" spans="1:14" s="9" customFormat="1" ht="16.5" customHeight="1" x14ac:dyDescent="0.3">
      <c r="A31" s="160"/>
      <c r="B31" s="165" t="s">
        <v>249</v>
      </c>
      <c r="D31" s="166"/>
      <c r="E31" s="55" t="s">
        <v>25</v>
      </c>
      <c r="G31" s="166"/>
      <c r="H31" s="55" t="s">
        <v>25</v>
      </c>
      <c r="I31" s="55" t="s">
        <v>25</v>
      </c>
      <c r="J31" s="55" t="s">
        <v>25</v>
      </c>
      <c r="K31" s="55" t="s">
        <v>25</v>
      </c>
      <c r="L31" s="55" t="s">
        <v>25</v>
      </c>
      <c r="N31" s="164"/>
    </row>
    <row r="32" spans="1:14" s="9" customFormat="1" ht="16.5" customHeight="1" x14ac:dyDescent="0.3">
      <c r="A32" s="160"/>
      <c r="B32" s="165" t="s">
        <v>250</v>
      </c>
      <c r="D32" s="166"/>
      <c r="E32" s="55" t="s">
        <v>25</v>
      </c>
      <c r="G32" s="166"/>
      <c r="H32" s="55" t="s">
        <v>25</v>
      </c>
      <c r="I32" s="55" t="s">
        <v>25</v>
      </c>
      <c r="J32" s="55" t="s">
        <v>25</v>
      </c>
      <c r="K32" s="55" t="s">
        <v>25</v>
      </c>
      <c r="L32" s="55" t="s">
        <v>25</v>
      </c>
      <c r="N32" s="164"/>
    </row>
    <row r="33" spans="1:49" s="9" customFormat="1" ht="16.5" customHeight="1" x14ac:dyDescent="0.3">
      <c r="A33" s="160"/>
      <c r="B33" s="165" t="s">
        <v>251</v>
      </c>
      <c r="D33" s="166"/>
      <c r="E33" s="55" t="s">
        <v>25</v>
      </c>
      <c r="G33" s="166"/>
      <c r="H33" s="55" t="s">
        <v>25</v>
      </c>
      <c r="I33" s="55" t="s">
        <v>25</v>
      </c>
      <c r="J33" s="55" t="s">
        <v>25</v>
      </c>
      <c r="K33" s="55" t="s">
        <v>25</v>
      </c>
      <c r="L33" s="55" t="s">
        <v>25</v>
      </c>
      <c r="N33" s="164"/>
    </row>
    <row r="34" spans="1:49" s="9" customFormat="1" ht="16.5" customHeight="1" x14ac:dyDescent="0.3">
      <c r="A34" s="160"/>
      <c r="B34" s="165" t="s">
        <v>252</v>
      </c>
      <c r="D34" s="166"/>
      <c r="E34" s="55" t="s">
        <v>25</v>
      </c>
      <c r="G34" s="166"/>
      <c r="H34" s="55" t="s">
        <v>25</v>
      </c>
      <c r="I34" s="55" t="s">
        <v>25</v>
      </c>
      <c r="J34" s="55" t="s">
        <v>25</v>
      </c>
      <c r="K34" s="55" t="s">
        <v>25</v>
      </c>
      <c r="L34" s="55" t="s">
        <v>25</v>
      </c>
      <c r="N34" s="164"/>
    </row>
    <row r="35" spans="1:49" s="9" customFormat="1" ht="16.5" customHeight="1" x14ac:dyDescent="0.3">
      <c r="A35" s="160"/>
      <c r="B35" s="165" t="s">
        <v>253</v>
      </c>
      <c r="D35" s="166"/>
      <c r="E35" s="55" t="s">
        <v>25</v>
      </c>
      <c r="G35" s="166"/>
      <c r="H35" s="55" t="s">
        <v>25</v>
      </c>
      <c r="I35" s="55" t="s">
        <v>25</v>
      </c>
      <c r="J35" s="55" t="s">
        <v>25</v>
      </c>
      <c r="K35" s="55" t="s">
        <v>25</v>
      </c>
      <c r="L35" s="55" t="s">
        <v>25</v>
      </c>
      <c r="N35" s="164"/>
    </row>
    <row r="36" spans="1:49" s="9" customFormat="1" ht="16.5" customHeight="1" x14ac:dyDescent="0.3">
      <c r="A36" s="160"/>
      <c r="B36" s="165" t="s">
        <v>254</v>
      </c>
      <c r="C36" s="264" t="s">
        <v>277</v>
      </c>
      <c r="D36" s="166"/>
      <c r="E36" s="165"/>
      <c r="F36" s="166"/>
      <c r="G36" s="166"/>
      <c r="H36" s="55" t="s">
        <v>25</v>
      </c>
      <c r="I36" s="55" t="s">
        <v>25</v>
      </c>
      <c r="J36" s="55" t="s">
        <v>25</v>
      </c>
      <c r="K36" s="55" t="s">
        <v>25</v>
      </c>
      <c r="L36" s="55" t="s">
        <v>25</v>
      </c>
      <c r="N36" s="164"/>
    </row>
    <row r="37" spans="1:49" s="9" customFormat="1" ht="16.5" customHeight="1" x14ac:dyDescent="0.3">
      <c r="A37" s="160"/>
      <c r="B37" s="165" t="s">
        <v>254</v>
      </c>
      <c r="C37" s="264" t="s">
        <v>278</v>
      </c>
      <c r="D37" s="166"/>
      <c r="E37" s="165"/>
      <c r="F37" s="166"/>
      <c r="G37" s="166"/>
      <c r="H37" s="55" t="s">
        <v>25</v>
      </c>
      <c r="I37" s="55" t="s">
        <v>25</v>
      </c>
      <c r="J37" s="55" t="s">
        <v>25</v>
      </c>
      <c r="K37" s="55" t="s">
        <v>25</v>
      </c>
      <c r="L37" s="55" t="s">
        <v>25</v>
      </c>
      <c r="N37" s="164"/>
    </row>
    <row r="38" spans="1:49" s="9" customFormat="1" ht="16.5" customHeight="1" x14ac:dyDescent="0.3">
      <c r="A38" s="160"/>
      <c r="B38" s="165" t="s">
        <v>254</v>
      </c>
      <c r="C38" s="264" t="s">
        <v>237</v>
      </c>
      <c r="D38" s="166"/>
      <c r="E38" s="165"/>
      <c r="F38" s="166"/>
      <c r="G38" s="166"/>
      <c r="H38" s="55" t="s">
        <v>25</v>
      </c>
      <c r="I38" s="55" t="s">
        <v>25</v>
      </c>
      <c r="J38" s="55" t="s">
        <v>25</v>
      </c>
      <c r="K38" s="55" t="s">
        <v>25</v>
      </c>
      <c r="L38" s="55" t="s">
        <v>25</v>
      </c>
      <c r="N38" s="164"/>
    </row>
    <row r="39" spans="1:49" s="9" customFormat="1" ht="16.5" customHeight="1" x14ac:dyDescent="0.3">
      <c r="A39" s="160"/>
      <c r="B39" s="165"/>
      <c r="C39" s="165"/>
      <c r="N39" s="164"/>
    </row>
    <row r="40" spans="1:49" s="9" customFormat="1" ht="16.5" customHeight="1" x14ac:dyDescent="0.3">
      <c r="A40" s="160"/>
      <c r="B40" s="165" t="s">
        <v>255</v>
      </c>
      <c r="C40" s="8"/>
      <c r="D40" s="9" t="s">
        <v>279</v>
      </c>
      <c r="N40" s="164"/>
    </row>
    <row r="41" spans="1:49" s="9" customFormat="1" ht="16.5" customHeight="1" x14ac:dyDescent="0.3">
      <c r="A41" s="160"/>
      <c r="B41" s="165"/>
      <c r="C41" s="165"/>
      <c r="N41" s="164"/>
    </row>
    <row r="42" spans="1:49" x14ac:dyDescent="0.3">
      <c r="A42" s="33"/>
      <c r="B42" s="16"/>
      <c r="C42" s="16"/>
      <c r="D42" s="16"/>
      <c r="E42" s="16"/>
      <c r="F42" s="16"/>
      <c r="G42" s="16"/>
      <c r="H42" s="16"/>
      <c r="I42" s="16"/>
      <c r="J42" s="16"/>
      <c r="K42" s="16"/>
      <c r="L42" s="16"/>
      <c r="M42" s="16"/>
      <c r="N42" s="35"/>
      <c r="O42" s="16"/>
      <c r="P42" s="16"/>
      <c r="Q42" s="16"/>
      <c r="R42" s="16"/>
      <c r="S42" s="16"/>
      <c r="T42" s="16"/>
      <c r="U42" s="16"/>
      <c r="V42" s="16"/>
      <c r="W42" s="16"/>
      <c r="X42" s="16"/>
    </row>
    <row r="43" spans="1:49" s="3" customFormat="1" ht="22.5" customHeight="1" x14ac:dyDescent="0.3">
      <c r="A43" s="148" t="s">
        <v>138</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49"/>
      <c r="AH43" s="1"/>
      <c r="AI43" s="1"/>
      <c r="AJ43" s="1"/>
      <c r="AK43" s="1"/>
      <c r="AL43" s="1"/>
      <c r="AM43" s="1"/>
      <c r="AN43" s="1"/>
      <c r="AO43" s="1"/>
      <c r="AP43" s="1"/>
      <c r="AQ43" s="1"/>
      <c r="AR43" s="1"/>
      <c r="AS43" s="1"/>
      <c r="AT43" s="1"/>
      <c r="AU43" s="1"/>
      <c r="AV43" s="2"/>
      <c r="AW43" s="2"/>
    </row>
    <row r="44" spans="1:49" s="5" customFormat="1" ht="6" customHeight="1" x14ac:dyDescent="0.3">
      <c r="A44" s="146"/>
      <c r="AG44" s="164"/>
      <c r="AV44" s="7"/>
      <c r="AW44" s="7"/>
    </row>
    <row r="45" spans="1:49" s="5" customFormat="1" ht="15" customHeight="1" x14ac:dyDescent="0.3">
      <c r="A45" s="167"/>
      <c r="B45" s="390" t="s">
        <v>139</v>
      </c>
      <c r="C45" s="390"/>
      <c r="D45" s="168"/>
      <c r="E45" s="391" t="s">
        <v>140</v>
      </c>
      <c r="F45" s="391"/>
      <c r="G45" s="391"/>
      <c r="H45" s="391"/>
      <c r="I45" s="391"/>
      <c r="J45" s="429"/>
      <c r="K45" s="376" t="s">
        <v>280</v>
      </c>
      <c r="L45" s="376"/>
      <c r="M45" s="376"/>
      <c r="N45" s="391" t="s">
        <v>257</v>
      </c>
      <c r="O45" s="391"/>
      <c r="P45" s="391"/>
      <c r="Q45" s="391"/>
      <c r="R45" s="391"/>
      <c r="S45" s="391"/>
      <c r="T45" s="391"/>
      <c r="U45" s="391"/>
      <c r="V45" s="391"/>
      <c r="W45" s="391"/>
      <c r="X45" s="391"/>
      <c r="Y45" s="391"/>
      <c r="Z45" s="391"/>
      <c r="AA45" s="391"/>
      <c r="AB45" s="391"/>
      <c r="AC45" s="391"/>
      <c r="AD45" s="391"/>
      <c r="AE45" s="391"/>
      <c r="AF45" s="391"/>
      <c r="AG45" s="164"/>
      <c r="AV45" s="7"/>
      <c r="AW45" s="7"/>
    </row>
    <row r="46" spans="1:49" s="3" customFormat="1" ht="68.099999999999994" customHeight="1" x14ac:dyDescent="0.3">
      <c r="A46" s="167"/>
      <c r="B46" s="390"/>
      <c r="C46" s="390"/>
      <c r="D46" s="9"/>
      <c r="E46" s="376" t="s">
        <v>142</v>
      </c>
      <c r="F46" s="376"/>
      <c r="G46" s="392"/>
      <c r="H46" s="393" t="s">
        <v>143</v>
      </c>
      <c r="I46" s="376"/>
      <c r="J46" s="392"/>
      <c r="K46" s="376"/>
      <c r="L46" s="376"/>
      <c r="M46" s="376"/>
      <c r="N46" s="418" t="s">
        <v>258</v>
      </c>
      <c r="O46" s="418"/>
      <c r="P46" s="418"/>
      <c r="Q46" s="418"/>
      <c r="R46" s="418"/>
      <c r="S46" s="418"/>
      <c r="T46" s="418"/>
      <c r="U46" s="418"/>
      <c r="V46" s="418"/>
      <c r="W46" s="418"/>
      <c r="X46" s="418"/>
      <c r="Y46" s="418"/>
      <c r="Z46" s="418"/>
      <c r="AA46" s="418"/>
      <c r="AB46" s="418"/>
      <c r="AC46" s="418"/>
      <c r="AD46" s="418"/>
      <c r="AE46" s="418"/>
      <c r="AF46" s="418"/>
      <c r="AG46" s="164"/>
      <c r="AV46" s="2"/>
      <c r="AW46" s="2"/>
    </row>
    <row r="47" spans="1:49" s="3" customFormat="1" ht="166.2" thickBot="1" x14ac:dyDescent="0.35">
      <c r="A47" s="167"/>
      <c r="B47" s="86" t="s">
        <v>144</v>
      </c>
      <c r="C47" s="86" t="s">
        <v>281</v>
      </c>
      <c r="D47" s="170"/>
      <c r="E47" s="94" t="s">
        <v>146</v>
      </c>
      <c r="F47" s="94" t="s">
        <v>147</v>
      </c>
      <c r="G47" s="94" t="s">
        <v>148</v>
      </c>
      <c r="H47" s="93" t="s">
        <v>149</v>
      </c>
      <c r="I47" s="94" t="s">
        <v>150</v>
      </c>
      <c r="J47" s="93" t="s">
        <v>282</v>
      </c>
      <c r="K47" s="376"/>
      <c r="L47" s="376"/>
      <c r="M47" s="376"/>
      <c r="N47" s="263" t="s">
        <v>238</v>
      </c>
      <c r="O47" s="263" t="s">
        <v>239</v>
      </c>
      <c r="P47" s="263" t="s">
        <v>240</v>
      </c>
      <c r="Q47" s="263" t="s">
        <v>241</v>
      </c>
      <c r="R47" s="263" t="s">
        <v>242</v>
      </c>
      <c r="S47" s="263" t="s">
        <v>243</v>
      </c>
      <c r="T47" s="263" t="s">
        <v>244</v>
      </c>
      <c r="U47" s="263" t="s">
        <v>245</v>
      </c>
      <c r="V47" s="263" t="s">
        <v>246</v>
      </c>
      <c r="W47" s="263" t="s">
        <v>247</v>
      </c>
      <c r="X47" s="263" t="s">
        <v>248</v>
      </c>
      <c r="Y47" s="263" t="s">
        <v>249</v>
      </c>
      <c r="Z47" s="263" t="s">
        <v>250</v>
      </c>
      <c r="AA47" s="263" t="s">
        <v>251</v>
      </c>
      <c r="AB47" s="263" t="s">
        <v>252</v>
      </c>
      <c r="AC47" s="263" t="s">
        <v>253</v>
      </c>
      <c r="AD47" s="263" t="str">
        <f>"Autre : "&amp;C36</f>
        <v>Autre : Microfibres</v>
      </c>
      <c r="AE47" s="263" t="str">
        <f>"Autre : "&amp;C37</f>
        <v>Autre : Durabilité</v>
      </c>
      <c r="AF47" s="263" t="str">
        <f>"Autre : "&amp;C38</f>
        <v>Autre : Fin de vie</v>
      </c>
      <c r="AG47" s="164"/>
      <c r="AV47" s="2"/>
      <c r="AW47" s="2"/>
    </row>
    <row r="48" spans="1:49" s="3" customFormat="1" ht="30.75" customHeight="1" thickBot="1" x14ac:dyDescent="0.35">
      <c r="A48" s="167"/>
      <c r="B48" s="394" t="s">
        <v>151</v>
      </c>
      <c r="C48" s="395"/>
      <c r="D48" s="168"/>
      <c r="E48" s="236"/>
      <c r="F48" s="237"/>
      <c r="G48" s="238"/>
      <c r="H48" s="236"/>
      <c r="I48" s="237"/>
      <c r="J48" s="238"/>
      <c r="K48" s="377"/>
      <c r="L48" s="378"/>
      <c r="M48" s="379"/>
      <c r="N48" s="239"/>
      <c r="O48" s="239"/>
      <c r="P48" s="239"/>
      <c r="Q48" s="239"/>
      <c r="R48" s="239"/>
      <c r="S48" s="239"/>
      <c r="T48" s="239"/>
      <c r="U48" s="239"/>
      <c r="V48" s="239"/>
      <c r="W48" s="239"/>
      <c r="X48" s="239"/>
      <c r="Y48" s="239"/>
      <c r="Z48" s="239"/>
      <c r="AA48" s="239"/>
      <c r="AB48" s="239"/>
      <c r="AC48" s="239"/>
      <c r="AD48" s="239"/>
      <c r="AE48" s="239"/>
      <c r="AF48" s="239"/>
      <c r="AG48" s="164"/>
      <c r="AV48" s="2"/>
      <c r="AW48" s="2"/>
    </row>
    <row r="49" spans="1:49" s="3" customFormat="1" ht="41.4" x14ac:dyDescent="0.3">
      <c r="A49" s="167"/>
      <c r="B49" s="396" t="s">
        <v>152</v>
      </c>
      <c r="C49" s="81" t="s">
        <v>153</v>
      </c>
      <c r="D49" s="168"/>
      <c r="E49" s="97" t="s">
        <v>25</v>
      </c>
      <c r="F49" s="87" t="s">
        <v>25</v>
      </c>
      <c r="G49" s="88" t="s">
        <v>25</v>
      </c>
      <c r="H49" s="184"/>
      <c r="I49" s="187"/>
      <c r="J49" s="248"/>
      <c r="K49" s="367" t="s">
        <v>154</v>
      </c>
      <c r="L49" s="368"/>
      <c r="M49" s="369"/>
      <c r="N49" s="184"/>
      <c r="O49" s="184"/>
      <c r="P49" s="184"/>
      <c r="Q49" s="184"/>
      <c r="R49" s="184"/>
      <c r="S49" s="184"/>
      <c r="T49" s="184"/>
      <c r="U49" s="184"/>
      <c r="V49" s="184"/>
      <c r="W49" s="184"/>
      <c r="X49" s="184"/>
      <c r="Y49" s="184"/>
      <c r="Z49" s="184"/>
      <c r="AA49" s="184"/>
      <c r="AB49" s="184"/>
      <c r="AC49" s="184"/>
      <c r="AD49" s="184"/>
      <c r="AE49" s="184"/>
      <c r="AF49" s="184"/>
      <c r="AG49" s="164"/>
      <c r="AV49" s="2"/>
      <c r="AW49" s="2"/>
    </row>
    <row r="50" spans="1:49" s="3" customFormat="1" ht="14.1" customHeight="1" x14ac:dyDescent="0.3">
      <c r="A50" s="167"/>
      <c r="B50" s="397"/>
      <c r="C50" s="82" t="s">
        <v>155</v>
      </c>
      <c r="D50" s="168"/>
      <c r="E50" s="98" t="s">
        <v>25</v>
      </c>
      <c r="F50" s="89" t="s">
        <v>25</v>
      </c>
      <c r="G50" s="90" t="s">
        <v>25</v>
      </c>
      <c r="H50" s="188"/>
      <c r="I50" s="190"/>
      <c r="J50" s="249"/>
      <c r="K50" s="370"/>
      <c r="L50" s="371"/>
      <c r="M50" s="372"/>
      <c r="N50" s="188"/>
      <c r="O50" s="188"/>
      <c r="P50" s="188"/>
      <c r="Q50" s="188"/>
      <c r="R50" s="188"/>
      <c r="S50" s="188"/>
      <c r="T50" s="188"/>
      <c r="U50" s="188"/>
      <c r="V50" s="188"/>
      <c r="W50" s="188"/>
      <c r="X50" s="188"/>
      <c r="Y50" s="188"/>
      <c r="Z50" s="188"/>
      <c r="AA50" s="188"/>
      <c r="AB50" s="188"/>
      <c r="AC50" s="188"/>
      <c r="AD50" s="188"/>
      <c r="AE50" s="188"/>
      <c r="AF50" s="188"/>
      <c r="AG50" s="164"/>
      <c r="AV50" s="2"/>
      <c r="AW50" s="2"/>
    </row>
    <row r="51" spans="1:49" s="3" customFormat="1" ht="27.6" x14ac:dyDescent="0.3">
      <c r="A51" s="167"/>
      <c r="B51" s="397"/>
      <c r="C51" s="82" t="s">
        <v>156</v>
      </c>
      <c r="D51" s="168"/>
      <c r="E51" s="98" t="s">
        <v>25</v>
      </c>
      <c r="F51" s="89" t="s">
        <v>25</v>
      </c>
      <c r="G51" s="90" t="s">
        <v>25</v>
      </c>
      <c r="H51" s="188"/>
      <c r="I51" s="190"/>
      <c r="J51" s="249"/>
      <c r="K51" s="370"/>
      <c r="L51" s="371"/>
      <c r="M51" s="372"/>
      <c r="N51" s="188"/>
      <c r="O51" s="188"/>
      <c r="P51" s="188"/>
      <c r="Q51" s="188"/>
      <c r="R51" s="188"/>
      <c r="S51" s="188"/>
      <c r="T51" s="188"/>
      <c r="U51" s="188"/>
      <c r="V51" s="188"/>
      <c r="W51" s="188"/>
      <c r="X51" s="188"/>
      <c r="Y51" s="188"/>
      <c r="Z51" s="188"/>
      <c r="AA51" s="188"/>
      <c r="AB51" s="188"/>
      <c r="AC51" s="188"/>
      <c r="AD51" s="188"/>
      <c r="AE51" s="188"/>
      <c r="AF51" s="188"/>
      <c r="AG51" s="164"/>
      <c r="AV51" s="2"/>
      <c r="AW51" s="2"/>
    </row>
    <row r="52" spans="1:49" s="3" customFormat="1" ht="27.6" x14ac:dyDescent="0.3">
      <c r="A52" s="167"/>
      <c r="B52" s="397"/>
      <c r="C52" s="227" t="s">
        <v>157</v>
      </c>
      <c r="D52" s="168"/>
      <c r="E52" s="98" t="s">
        <v>25</v>
      </c>
      <c r="F52" s="89" t="s">
        <v>25</v>
      </c>
      <c r="G52" s="90" t="s">
        <v>25</v>
      </c>
      <c r="H52" s="228"/>
      <c r="I52" s="230"/>
      <c r="J52" s="250"/>
      <c r="K52" s="370"/>
      <c r="L52" s="371"/>
      <c r="M52" s="372"/>
      <c r="N52" s="228"/>
      <c r="O52" s="228"/>
      <c r="P52" s="228"/>
      <c r="Q52" s="228"/>
      <c r="R52" s="228"/>
      <c r="S52" s="228"/>
      <c r="T52" s="228"/>
      <c r="U52" s="228"/>
      <c r="V52" s="228"/>
      <c r="W52" s="228"/>
      <c r="X52" s="228"/>
      <c r="Y52" s="228"/>
      <c r="Z52" s="228"/>
      <c r="AA52" s="228"/>
      <c r="AB52" s="228"/>
      <c r="AC52" s="228"/>
      <c r="AD52" s="228"/>
      <c r="AE52" s="228"/>
      <c r="AF52" s="228"/>
      <c r="AG52" s="164"/>
      <c r="AV52" s="2"/>
      <c r="AW52" s="2"/>
    </row>
    <row r="53" spans="1:49" s="3" customFormat="1" ht="15" thickBot="1" x14ac:dyDescent="0.35">
      <c r="A53" s="167"/>
      <c r="B53" s="398"/>
      <c r="C53" s="83" t="s">
        <v>158</v>
      </c>
      <c r="D53" s="168"/>
      <c r="E53" s="99" t="s">
        <v>25</v>
      </c>
      <c r="F53" s="91" t="s">
        <v>25</v>
      </c>
      <c r="G53" s="92" t="s">
        <v>25</v>
      </c>
      <c r="H53" s="191"/>
      <c r="I53" s="193"/>
      <c r="J53" s="251"/>
      <c r="K53" s="364"/>
      <c r="L53" s="365"/>
      <c r="M53" s="366"/>
      <c r="N53" s="191"/>
      <c r="O53" s="191"/>
      <c r="P53" s="191"/>
      <c r="Q53" s="191"/>
      <c r="R53" s="191"/>
      <c r="S53" s="191"/>
      <c r="T53" s="191"/>
      <c r="U53" s="191"/>
      <c r="V53" s="191"/>
      <c r="W53" s="191"/>
      <c r="X53" s="191"/>
      <c r="Y53" s="191"/>
      <c r="Z53" s="191"/>
      <c r="AA53" s="191"/>
      <c r="AB53" s="191"/>
      <c r="AC53" s="191"/>
      <c r="AD53" s="191"/>
      <c r="AE53" s="191"/>
      <c r="AF53" s="191"/>
      <c r="AG53" s="164"/>
      <c r="AV53" s="2"/>
      <c r="AW53" s="2"/>
    </row>
    <row r="54" spans="1:49" s="3" customFormat="1" ht="14.4" customHeight="1" x14ac:dyDescent="0.3">
      <c r="A54" s="167"/>
      <c r="B54" s="387" t="s">
        <v>159</v>
      </c>
      <c r="C54" s="84" t="s">
        <v>160</v>
      </c>
      <c r="D54" s="168"/>
      <c r="E54" s="97" t="s">
        <v>25</v>
      </c>
      <c r="F54" s="87" t="s">
        <v>25</v>
      </c>
      <c r="G54" s="88" t="s">
        <v>25</v>
      </c>
      <c r="H54" s="184"/>
      <c r="I54" s="187"/>
      <c r="J54" s="248"/>
      <c r="K54" s="367"/>
      <c r="L54" s="368"/>
      <c r="M54" s="369"/>
      <c r="N54" s="194"/>
      <c r="O54" s="194"/>
      <c r="P54" s="194"/>
      <c r="Q54" s="194"/>
      <c r="R54" s="194"/>
      <c r="S54" s="194"/>
      <c r="T54" s="194"/>
      <c r="U54" s="194"/>
      <c r="V54" s="194"/>
      <c r="W54" s="194"/>
      <c r="X54" s="194"/>
      <c r="Y54" s="194"/>
      <c r="Z54" s="194"/>
      <c r="AA54" s="194"/>
      <c r="AB54" s="194"/>
      <c r="AC54" s="194"/>
      <c r="AD54" s="194"/>
      <c r="AE54" s="194"/>
      <c r="AF54" s="194"/>
      <c r="AG54" s="164"/>
      <c r="AV54" s="2"/>
      <c r="AW54" s="2"/>
    </row>
    <row r="55" spans="1:49" s="3" customFormat="1" ht="27.6" x14ac:dyDescent="0.3">
      <c r="A55" s="167"/>
      <c r="B55" s="388"/>
      <c r="C55" s="82" t="s">
        <v>283</v>
      </c>
      <c r="D55" s="168"/>
      <c r="E55" s="98" t="s">
        <v>25</v>
      </c>
      <c r="F55" s="89" t="s">
        <v>25</v>
      </c>
      <c r="G55" s="90" t="s">
        <v>25</v>
      </c>
      <c r="H55" s="188"/>
      <c r="I55" s="190"/>
      <c r="J55" s="249"/>
      <c r="K55" s="370"/>
      <c r="L55" s="371"/>
      <c r="M55" s="372"/>
      <c r="N55" s="188"/>
      <c r="O55" s="188"/>
      <c r="P55" s="188"/>
      <c r="Q55" s="188"/>
      <c r="R55" s="188"/>
      <c r="S55" s="188"/>
      <c r="T55" s="188"/>
      <c r="U55" s="188"/>
      <c r="V55" s="188"/>
      <c r="W55" s="188"/>
      <c r="X55" s="188"/>
      <c r="Y55" s="188"/>
      <c r="Z55" s="188"/>
      <c r="AA55" s="188"/>
      <c r="AB55" s="188"/>
      <c r="AC55" s="188"/>
      <c r="AD55" s="188"/>
      <c r="AE55" s="188"/>
      <c r="AF55" s="188"/>
      <c r="AG55" s="164"/>
      <c r="AV55" s="2"/>
      <c r="AW55" s="2"/>
    </row>
    <row r="56" spans="1:49" s="3" customFormat="1" ht="27.6" x14ac:dyDescent="0.3">
      <c r="A56" s="167"/>
      <c r="B56" s="388"/>
      <c r="C56" s="82" t="s">
        <v>284</v>
      </c>
      <c r="D56" s="168"/>
      <c r="E56" s="98" t="s">
        <v>25</v>
      </c>
      <c r="F56" s="89" t="s">
        <v>25</v>
      </c>
      <c r="G56" s="90" t="s">
        <v>25</v>
      </c>
      <c r="H56" s="188"/>
      <c r="I56" s="190"/>
      <c r="J56" s="249"/>
      <c r="K56" s="370"/>
      <c r="L56" s="371"/>
      <c r="M56" s="372"/>
      <c r="N56" s="188"/>
      <c r="O56" s="188"/>
      <c r="P56" s="188"/>
      <c r="Q56" s="188"/>
      <c r="R56" s="188"/>
      <c r="S56" s="188"/>
      <c r="T56" s="188"/>
      <c r="U56" s="188"/>
      <c r="V56" s="188"/>
      <c r="W56" s="188"/>
      <c r="X56" s="188"/>
      <c r="Y56" s="188"/>
      <c r="Z56" s="188"/>
      <c r="AA56" s="188"/>
      <c r="AB56" s="188"/>
      <c r="AC56" s="188"/>
      <c r="AD56" s="188"/>
      <c r="AE56" s="188"/>
      <c r="AF56" s="188"/>
      <c r="AG56" s="164"/>
      <c r="AV56" s="2"/>
      <c r="AW56" s="2"/>
    </row>
    <row r="57" spans="1:49" s="3" customFormat="1" x14ac:dyDescent="0.3">
      <c r="A57" s="167"/>
      <c r="B57" s="388"/>
      <c r="C57" s="82" t="s">
        <v>162</v>
      </c>
      <c r="D57" s="168"/>
      <c r="E57" s="98" t="s">
        <v>25</v>
      </c>
      <c r="F57" s="89" t="s">
        <v>25</v>
      </c>
      <c r="G57" s="90" t="s">
        <v>25</v>
      </c>
      <c r="H57" s="188"/>
      <c r="I57" s="190"/>
      <c r="J57" s="249"/>
      <c r="K57" s="370"/>
      <c r="L57" s="371"/>
      <c r="M57" s="372"/>
      <c r="N57" s="188"/>
      <c r="O57" s="188"/>
      <c r="P57" s="188"/>
      <c r="Q57" s="188"/>
      <c r="R57" s="188"/>
      <c r="S57" s="188"/>
      <c r="T57" s="188"/>
      <c r="U57" s="188"/>
      <c r="V57" s="188"/>
      <c r="W57" s="188"/>
      <c r="X57" s="188"/>
      <c r="Y57" s="188"/>
      <c r="Z57" s="188"/>
      <c r="AA57" s="188"/>
      <c r="AB57" s="188"/>
      <c r="AC57" s="188"/>
      <c r="AD57" s="188"/>
      <c r="AE57" s="188"/>
      <c r="AF57" s="188"/>
      <c r="AG57" s="164"/>
      <c r="AV57" s="2"/>
      <c r="AW57" s="2"/>
    </row>
    <row r="58" spans="1:49" s="3" customFormat="1" x14ac:dyDescent="0.3">
      <c r="A58" s="167"/>
      <c r="B58" s="388"/>
      <c r="C58" s="82" t="s">
        <v>163</v>
      </c>
      <c r="D58" s="168"/>
      <c r="E58" s="98" t="s">
        <v>25</v>
      </c>
      <c r="F58" s="89" t="s">
        <v>25</v>
      </c>
      <c r="G58" s="90" t="s">
        <v>25</v>
      </c>
      <c r="H58" s="188"/>
      <c r="I58" s="190"/>
      <c r="J58" s="249"/>
      <c r="K58" s="370"/>
      <c r="L58" s="371"/>
      <c r="M58" s="372"/>
      <c r="N58" s="188"/>
      <c r="O58" s="188"/>
      <c r="P58" s="188"/>
      <c r="Q58" s="188"/>
      <c r="R58" s="188"/>
      <c r="S58" s="188"/>
      <c r="T58" s="188"/>
      <c r="U58" s="188"/>
      <c r="V58" s="188"/>
      <c r="W58" s="188"/>
      <c r="X58" s="188"/>
      <c r="Y58" s="188"/>
      <c r="Z58" s="188"/>
      <c r="AA58" s="188"/>
      <c r="AB58" s="188"/>
      <c r="AC58" s="188"/>
      <c r="AD58" s="188"/>
      <c r="AE58" s="188"/>
      <c r="AF58" s="188"/>
      <c r="AG58" s="164"/>
      <c r="AV58" s="2"/>
      <c r="AW58" s="2"/>
    </row>
    <row r="59" spans="1:49" s="3" customFormat="1" x14ac:dyDescent="0.3">
      <c r="A59" s="167"/>
      <c r="B59" s="388"/>
      <c r="C59" s="82" t="s">
        <v>165</v>
      </c>
      <c r="D59" s="168"/>
      <c r="E59" s="98" t="s">
        <v>25</v>
      </c>
      <c r="F59" s="89" t="s">
        <v>25</v>
      </c>
      <c r="G59" s="90" t="s">
        <v>25</v>
      </c>
      <c r="H59" s="188"/>
      <c r="I59" s="190"/>
      <c r="J59" s="249"/>
      <c r="K59" s="370"/>
      <c r="L59" s="371"/>
      <c r="M59" s="372"/>
      <c r="N59" s="188"/>
      <c r="O59" s="188"/>
      <c r="P59" s="188"/>
      <c r="Q59" s="188"/>
      <c r="R59" s="188"/>
      <c r="S59" s="188"/>
      <c r="T59" s="188"/>
      <c r="U59" s="188"/>
      <c r="V59" s="188"/>
      <c r="W59" s="188"/>
      <c r="X59" s="188"/>
      <c r="Y59" s="188"/>
      <c r="Z59" s="188"/>
      <c r="AA59" s="188"/>
      <c r="AB59" s="188"/>
      <c r="AC59" s="188"/>
      <c r="AD59" s="188"/>
      <c r="AE59" s="188"/>
      <c r="AF59" s="188"/>
      <c r="AG59" s="164"/>
      <c r="AV59" s="2"/>
      <c r="AW59" s="2"/>
    </row>
    <row r="60" spans="1:49" s="3" customFormat="1" ht="28.2" thickBot="1" x14ac:dyDescent="0.35">
      <c r="A60" s="167"/>
      <c r="B60" s="389"/>
      <c r="C60" s="83" t="s">
        <v>285</v>
      </c>
      <c r="D60" s="168"/>
      <c r="E60" s="99" t="s">
        <v>25</v>
      </c>
      <c r="F60" s="91" t="s">
        <v>25</v>
      </c>
      <c r="G60" s="92" t="s">
        <v>25</v>
      </c>
      <c r="H60" s="191"/>
      <c r="I60" s="193"/>
      <c r="J60" s="251"/>
      <c r="K60" s="364"/>
      <c r="L60" s="365"/>
      <c r="M60" s="366"/>
      <c r="N60" s="191"/>
      <c r="O60" s="191"/>
      <c r="P60" s="191"/>
      <c r="Q60" s="191"/>
      <c r="R60" s="191"/>
      <c r="S60" s="191"/>
      <c r="T60" s="191"/>
      <c r="U60" s="191"/>
      <c r="V60" s="191"/>
      <c r="W60" s="191"/>
      <c r="X60" s="191"/>
      <c r="Y60" s="191"/>
      <c r="Z60" s="191"/>
      <c r="AA60" s="191"/>
      <c r="AB60" s="191"/>
      <c r="AC60" s="191"/>
      <c r="AD60" s="191"/>
      <c r="AE60" s="191"/>
      <c r="AF60" s="191"/>
      <c r="AG60" s="164"/>
      <c r="AV60" s="2"/>
      <c r="AW60" s="2"/>
    </row>
    <row r="61" spans="1:49" s="3" customFormat="1" ht="14.4" customHeight="1" x14ac:dyDescent="0.3">
      <c r="A61" s="167"/>
      <c r="B61" s="387" t="s">
        <v>167</v>
      </c>
      <c r="C61" s="84" t="s">
        <v>168</v>
      </c>
      <c r="D61" s="168"/>
      <c r="E61" s="97" t="s">
        <v>25</v>
      </c>
      <c r="F61" s="87" t="s">
        <v>25</v>
      </c>
      <c r="G61" s="88" t="s">
        <v>25</v>
      </c>
      <c r="H61" s="184"/>
      <c r="I61" s="187"/>
      <c r="J61" s="248"/>
      <c r="K61" s="367"/>
      <c r="L61" s="368"/>
      <c r="M61" s="369"/>
      <c r="N61" s="194"/>
      <c r="O61" s="194"/>
      <c r="P61" s="194"/>
      <c r="Q61" s="194"/>
      <c r="R61" s="194"/>
      <c r="S61" s="194"/>
      <c r="T61" s="194"/>
      <c r="U61" s="194"/>
      <c r="V61" s="194"/>
      <c r="W61" s="194"/>
      <c r="X61" s="194"/>
      <c r="Y61" s="194"/>
      <c r="Z61" s="194"/>
      <c r="AA61" s="194"/>
      <c r="AB61" s="194"/>
      <c r="AC61" s="194"/>
      <c r="AD61" s="194"/>
      <c r="AE61" s="194"/>
      <c r="AF61" s="194"/>
      <c r="AG61" s="164"/>
      <c r="AV61" s="2"/>
      <c r="AW61" s="2"/>
    </row>
    <row r="62" spans="1:49" s="3" customFormat="1" x14ac:dyDescent="0.3">
      <c r="A62" s="167"/>
      <c r="B62" s="388"/>
      <c r="C62" s="82" t="s">
        <v>169</v>
      </c>
      <c r="D62" s="168"/>
      <c r="E62" s="98" t="s">
        <v>25</v>
      </c>
      <c r="F62" s="89" t="s">
        <v>25</v>
      </c>
      <c r="G62" s="90" t="s">
        <v>25</v>
      </c>
      <c r="H62" s="188"/>
      <c r="I62" s="190"/>
      <c r="J62" s="249"/>
      <c r="K62" s="370"/>
      <c r="L62" s="371"/>
      <c r="M62" s="372"/>
      <c r="N62" s="188"/>
      <c r="O62" s="188"/>
      <c r="P62" s="188"/>
      <c r="Q62" s="188"/>
      <c r="R62" s="188"/>
      <c r="S62" s="188"/>
      <c r="T62" s="188"/>
      <c r="U62" s="188"/>
      <c r="V62" s="188"/>
      <c r="W62" s="188"/>
      <c r="X62" s="188"/>
      <c r="Y62" s="188"/>
      <c r="Z62" s="188"/>
      <c r="AA62" s="188"/>
      <c r="AB62" s="188"/>
      <c r="AC62" s="188"/>
      <c r="AD62" s="188"/>
      <c r="AE62" s="188"/>
      <c r="AF62" s="188"/>
      <c r="AG62" s="164"/>
      <c r="AV62" s="2"/>
      <c r="AW62" s="2"/>
    </row>
    <row r="63" spans="1:49" s="3" customFormat="1" x14ac:dyDescent="0.3">
      <c r="A63" s="167"/>
      <c r="B63" s="388"/>
      <c r="C63" s="82" t="s">
        <v>170</v>
      </c>
      <c r="D63" s="168"/>
      <c r="E63" s="98" t="s">
        <v>25</v>
      </c>
      <c r="F63" s="89" t="s">
        <v>25</v>
      </c>
      <c r="G63" s="90" t="s">
        <v>25</v>
      </c>
      <c r="H63" s="188"/>
      <c r="I63" s="190"/>
      <c r="J63" s="249"/>
      <c r="K63" s="370"/>
      <c r="L63" s="371"/>
      <c r="M63" s="372"/>
      <c r="N63" s="188"/>
      <c r="O63" s="188"/>
      <c r="P63" s="188"/>
      <c r="Q63" s="188"/>
      <c r="R63" s="188"/>
      <c r="S63" s="188"/>
      <c r="T63" s="188"/>
      <c r="U63" s="188"/>
      <c r="V63" s="188"/>
      <c r="W63" s="188"/>
      <c r="X63" s="188"/>
      <c r="Y63" s="188"/>
      <c r="Z63" s="188"/>
      <c r="AA63" s="188"/>
      <c r="AB63" s="188"/>
      <c r="AC63" s="188"/>
      <c r="AD63" s="188"/>
      <c r="AE63" s="188"/>
      <c r="AF63" s="188"/>
      <c r="AG63" s="164"/>
      <c r="AV63" s="2"/>
      <c r="AW63" s="2"/>
    </row>
    <row r="64" spans="1:49" s="3" customFormat="1" ht="15" thickBot="1" x14ac:dyDescent="0.35">
      <c r="A64" s="167"/>
      <c r="B64" s="389"/>
      <c r="C64" s="83" t="s">
        <v>171</v>
      </c>
      <c r="D64" s="168"/>
      <c r="E64" s="99" t="s">
        <v>25</v>
      </c>
      <c r="F64" s="91" t="s">
        <v>25</v>
      </c>
      <c r="G64" s="92" t="s">
        <v>25</v>
      </c>
      <c r="H64" s="191"/>
      <c r="I64" s="193"/>
      <c r="J64" s="251"/>
      <c r="K64" s="364"/>
      <c r="L64" s="365"/>
      <c r="M64" s="366"/>
      <c r="N64" s="191"/>
      <c r="O64" s="191"/>
      <c r="P64" s="191"/>
      <c r="Q64" s="191"/>
      <c r="R64" s="191"/>
      <c r="S64" s="191"/>
      <c r="T64" s="191"/>
      <c r="U64" s="191"/>
      <c r="V64" s="191"/>
      <c r="W64" s="191"/>
      <c r="X64" s="191"/>
      <c r="Y64" s="191"/>
      <c r="Z64" s="191"/>
      <c r="AA64" s="191"/>
      <c r="AB64" s="191"/>
      <c r="AC64" s="191"/>
      <c r="AD64" s="191"/>
      <c r="AE64" s="191"/>
      <c r="AF64" s="191"/>
      <c r="AG64" s="164"/>
      <c r="AV64" s="2"/>
      <c r="AW64" s="2"/>
    </row>
    <row r="65" spans="1:49" s="3" customFormat="1" ht="14.4" customHeight="1" x14ac:dyDescent="0.3">
      <c r="A65" s="167"/>
      <c r="B65" s="387" t="s">
        <v>172</v>
      </c>
      <c r="C65" s="84" t="s">
        <v>286</v>
      </c>
      <c r="D65" s="168"/>
      <c r="E65" s="97" t="s">
        <v>25</v>
      </c>
      <c r="F65" s="87" t="s">
        <v>25</v>
      </c>
      <c r="G65" s="88" t="s">
        <v>25</v>
      </c>
      <c r="H65" s="184"/>
      <c r="I65" s="187"/>
      <c r="J65" s="248"/>
      <c r="K65" s="367"/>
      <c r="L65" s="368"/>
      <c r="M65" s="369"/>
      <c r="N65" s="194"/>
      <c r="O65" s="194"/>
      <c r="P65" s="194"/>
      <c r="Q65" s="194"/>
      <c r="R65" s="194"/>
      <c r="S65" s="194"/>
      <c r="T65" s="194"/>
      <c r="U65" s="194"/>
      <c r="V65" s="194"/>
      <c r="W65" s="194"/>
      <c r="X65" s="194"/>
      <c r="Y65" s="194"/>
      <c r="Z65" s="194"/>
      <c r="AA65" s="194"/>
      <c r="AB65" s="194"/>
      <c r="AC65" s="194"/>
      <c r="AD65" s="194"/>
      <c r="AE65" s="194"/>
      <c r="AF65" s="194"/>
      <c r="AG65" s="164"/>
      <c r="AV65" s="2"/>
      <c r="AW65" s="2"/>
    </row>
    <row r="66" spans="1:49" s="3" customFormat="1" x14ac:dyDescent="0.3">
      <c r="A66" s="167"/>
      <c r="B66" s="388"/>
      <c r="C66" s="233" t="s">
        <v>173</v>
      </c>
      <c r="D66" s="168"/>
      <c r="E66" s="98" t="s">
        <v>25</v>
      </c>
      <c r="F66" s="89" t="s">
        <v>25</v>
      </c>
      <c r="G66" s="90" t="s">
        <v>25</v>
      </c>
      <c r="H66" s="188"/>
      <c r="I66" s="190"/>
      <c r="J66" s="249"/>
      <c r="K66" s="370"/>
      <c r="L66" s="371"/>
      <c r="M66" s="372"/>
      <c r="N66" s="188"/>
      <c r="O66" s="188"/>
      <c r="P66" s="188"/>
      <c r="Q66" s="188"/>
      <c r="R66" s="188"/>
      <c r="S66" s="188"/>
      <c r="T66" s="188"/>
      <c r="U66" s="188"/>
      <c r="V66" s="188"/>
      <c r="W66" s="188"/>
      <c r="X66" s="188"/>
      <c r="Y66" s="188"/>
      <c r="Z66" s="188"/>
      <c r="AA66" s="188"/>
      <c r="AB66" s="188"/>
      <c r="AC66" s="188"/>
      <c r="AD66" s="188"/>
      <c r="AE66" s="188"/>
      <c r="AF66" s="188"/>
      <c r="AG66" s="164"/>
      <c r="AV66" s="2"/>
      <c r="AW66" s="2"/>
    </row>
    <row r="67" spans="1:49" s="3" customFormat="1" x14ac:dyDescent="0.3">
      <c r="A67" s="167"/>
      <c r="B67" s="388"/>
      <c r="C67" s="233" t="s">
        <v>287</v>
      </c>
      <c r="D67" s="168"/>
      <c r="E67" s="98" t="s">
        <v>25</v>
      </c>
      <c r="F67" s="89" t="s">
        <v>25</v>
      </c>
      <c r="G67" s="90" t="s">
        <v>25</v>
      </c>
      <c r="H67" s="188"/>
      <c r="I67" s="190"/>
      <c r="J67" s="249"/>
      <c r="K67" s="370"/>
      <c r="L67" s="371"/>
      <c r="M67" s="372"/>
      <c r="N67" s="188"/>
      <c r="O67" s="188"/>
      <c r="P67" s="188"/>
      <c r="Q67" s="188"/>
      <c r="R67" s="188"/>
      <c r="S67" s="188"/>
      <c r="T67" s="188"/>
      <c r="U67" s="188"/>
      <c r="V67" s="188"/>
      <c r="W67" s="188"/>
      <c r="X67" s="188"/>
      <c r="Y67" s="188"/>
      <c r="Z67" s="188"/>
      <c r="AA67" s="188"/>
      <c r="AB67" s="188"/>
      <c r="AC67" s="188"/>
      <c r="AD67" s="188"/>
      <c r="AE67" s="188"/>
      <c r="AF67" s="188"/>
      <c r="AG67" s="164"/>
      <c r="AV67" s="2"/>
      <c r="AW67" s="2"/>
    </row>
    <row r="68" spans="1:49" s="3" customFormat="1" ht="27.6" x14ac:dyDescent="0.3">
      <c r="A68" s="167"/>
      <c r="B68" s="388"/>
      <c r="C68" s="233" t="s">
        <v>288</v>
      </c>
      <c r="D68" s="168"/>
      <c r="E68" s="98" t="s">
        <v>25</v>
      </c>
      <c r="F68" s="89" t="s">
        <v>25</v>
      </c>
      <c r="G68" s="90" t="s">
        <v>25</v>
      </c>
      <c r="H68" s="188"/>
      <c r="I68" s="190"/>
      <c r="J68" s="249"/>
      <c r="K68" s="370"/>
      <c r="L68" s="371"/>
      <c r="M68" s="372"/>
      <c r="N68" s="188"/>
      <c r="O68" s="188"/>
      <c r="P68" s="188"/>
      <c r="Q68" s="188"/>
      <c r="R68" s="188"/>
      <c r="S68" s="188"/>
      <c r="T68" s="188"/>
      <c r="U68" s="188"/>
      <c r="V68" s="188"/>
      <c r="W68" s="188"/>
      <c r="X68" s="188"/>
      <c r="Y68" s="188"/>
      <c r="Z68" s="188"/>
      <c r="AA68" s="188"/>
      <c r="AB68" s="188"/>
      <c r="AC68" s="188"/>
      <c r="AD68" s="188"/>
      <c r="AE68" s="188"/>
      <c r="AF68" s="188"/>
      <c r="AG68" s="164"/>
      <c r="AV68" s="2"/>
      <c r="AW68" s="2"/>
    </row>
    <row r="69" spans="1:49" s="3" customFormat="1" ht="15" thickBot="1" x14ac:dyDescent="0.35">
      <c r="A69" s="167"/>
      <c r="B69" s="389"/>
      <c r="C69" s="83" t="s">
        <v>175</v>
      </c>
      <c r="D69" s="168"/>
      <c r="E69" s="99" t="s">
        <v>25</v>
      </c>
      <c r="F69" s="91" t="s">
        <v>25</v>
      </c>
      <c r="G69" s="92" t="s">
        <v>25</v>
      </c>
      <c r="H69" s="191"/>
      <c r="I69" s="193"/>
      <c r="J69" s="251"/>
      <c r="K69" s="364"/>
      <c r="L69" s="365"/>
      <c r="M69" s="366"/>
      <c r="N69" s="191"/>
      <c r="O69" s="191"/>
      <c r="P69" s="191"/>
      <c r="Q69" s="191"/>
      <c r="R69" s="191"/>
      <c r="S69" s="191"/>
      <c r="T69" s="191"/>
      <c r="U69" s="191"/>
      <c r="V69" s="191"/>
      <c r="W69" s="191"/>
      <c r="X69" s="191"/>
      <c r="Y69" s="191"/>
      <c r="Z69" s="191"/>
      <c r="AA69" s="191"/>
      <c r="AB69" s="191"/>
      <c r="AC69" s="191"/>
      <c r="AD69" s="191"/>
      <c r="AE69" s="191"/>
      <c r="AF69" s="191"/>
      <c r="AG69" s="164"/>
      <c r="AV69" s="2"/>
      <c r="AW69" s="2"/>
    </row>
    <row r="70" spans="1:49" s="3" customFormat="1" x14ac:dyDescent="0.3">
      <c r="A70" s="167"/>
      <c r="B70" s="387" t="s">
        <v>178</v>
      </c>
      <c r="C70" s="84" t="s">
        <v>179</v>
      </c>
      <c r="D70" s="168"/>
      <c r="E70" s="97" t="s">
        <v>25</v>
      </c>
      <c r="F70" s="87" t="s">
        <v>25</v>
      </c>
      <c r="G70" s="88" t="s">
        <v>25</v>
      </c>
      <c r="H70" s="184"/>
      <c r="I70" s="187"/>
      <c r="J70" s="248"/>
      <c r="K70" s="367"/>
      <c r="L70" s="368"/>
      <c r="M70" s="369"/>
      <c r="N70" s="194"/>
      <c r="O70" s="194"/>
      <c r="P70" s="194"/>
      <c r="Q70" s="194"/>
      <c r="R70" s="194"/>
      <c r="S70" s="194"/>
      <c r="T70" s="194"/>
      <c r="U70" s="194"/>
      <c r="V70" s="194"/>
      <c r="W70" s="194"/>
      <c r="X70" s="194"/>
      <c r="Y70" s="194"/>
      <c r="Z70" s="194"/>
      <c r="AA70" s="194"/>
      <c r="AB70" s="194"/>
      <c r="AC70" s="194"/>
      <c r="AD70" s="194"/>
      <c r="AE70" s="194"/>
      <c r="AF70" s="194"/>
      <c r="AG70" s="164"/>
      <c r="AV70" s="2"/>
      <c r="AW70" s="2"/>
    </row>
    <row r="71" spans="1:49" s="3" customFormat="1" x14ac:dyDescent="0.3">
      <c r="A71" s="167"/>
      <c r="B71" s="388"/>
      <c r="C71" s="233" t="s">
        <v>289</v>
      </c>
      <c r="D71" s="168"/>
      <c r="E71" s="98" t="s">
        <v>25</v>
      </c>
      <c r="F71" s="89" t="s">
        <v>25</v>
      </c>
      <c r="G71" s="90" t="s">
        <v>25</v>
      </c>
      <c r="H71" s="188"/>
      <c r="I71" s="190"/>
      <c r="J71" s="249"/>
      <c r="K71" s="370"/>
      <c r="L71" s="371"/>
      <c r="M71" s="372"/>
      <c r="N71" s="188"/>
      <c r="O71" s="188"/>
      <c r="P71" s="188"/>
      <c r="Q71" s="188"/>
      <c r="R71" s="188"/>
      <c r="S71" s="188"/>
      <c r="T71" s="188"/>
      <c r="U71" s="188"/>
      <c r="V71" s="188"/>
      <c r="W71" s="188"/>
      <c r="X71" s="188"/>
      <c r="Y71" s="188"/>
      <c r="Z71" s="188"/>
      <c r="AA71" s="188"/>
      <c r="AB71" s="188"/>
      <c r="AC71" s="188"/>
      <c r="AD71" s="188"/>
      <c r="AE71" s="188"/>
      <c r="AF71" s="188"/>
      <c r="AG71" s="164"/>
      <c r="AV71" s="2"/>
      <c r="AW71" s="2"/>
    </row>
    <row r="72" spans="1:49" s="3" customFormat="1" x14ac:dyDescent="0.3">
      <c r="A72" s="167"/>
      <c r="B72" s="388"/>
      <c r="C72" s="82" t="s">
        <v>290</v>
      </c>
      <c r="D72" s="168"/>
      <c r="E72" s="98" t="s">
        <v>25</v>
      </c>
      <c r="F72" s="89" t="s">
        <v>25</v>
      </c>
      <c r="G72" s="90" t="s">
        <v>25</v>
      </c>
      <c r="H72" s="188"/>
      <c r="I72" s="190"/>
      <c r="J72" s="249"/>
      <c r="K72" s="370"/>
      <c r="L72" s="371"/>
      <c r="M72" s="372"/>
      <c r="N72" s="188"/>
      <c r="O72" s="188"/>
      <c r="P72" s="188"/>
      <c r="Q72" s="188"/>
      <c r="R72" s="188"/>
      <c r="S72" s="188"/>
      <c r="T72" s="188"/>
      <c r="U72" s="188"/>
      <c r="V72" s="188"/>
      <c r="W72" s="188"/>
      <c r="X72" s="188"/>
      <c r="Y72" s="188"/>
      <c r="Z72" s="188"/>
      <c r="AA72" s="188"/>
      <c r="AB72" s="188"/>
      <c r="AC72" s="188"/>
      <c r="AD72" s="188"/>
      <c r="AE72" s="188"/>
      <c r="AF72" s="188"/>
      <c r="AG72" s="164"/>
      <c r="AV72" s="2"/>
      <c r="AW72" s="2"/>
    </row>
    <row r="73" spans="1:49" s="3" customFormat="1" x14ac:dyDescent="0.3">
      <c r="A73" s="167"/>
      <c r="B73" s="388"/>
      <c r="C73" s="82" t="s">
        <v>182</v>
      </c>
      <c r="D73" s="168"/>
      <c r="E73" s="98" t="s">
        <v>25</v>
      </c>
      <c r="F73" s="89" t="s">
        <v>25</v>
      </c>
      <c r="G73" s="90" t="s">
        <v>25</v>
      </c>
      <c r="H73" s="188"/>
      <c r="I73" s="190"/>
      <c r="J73" s="249"/>
      <c r="K73" s="370"/>
      <c r="L73" s="371"/>
      <c r="M73" s="372"/>
      <c r="N73" s="188"/>
      <c r="O73" s="188"/>
      <c r="P73" s="188"/>
      <c r="Q73" s="188"/>
      <c r="R73" s="188"/>
      <c r="S73" s="188"/>
      <c r="T73" s="188"/>
      <c r="U73" s="188"/>
      <c r="V73" s="188"/>
      <c r="W73" s="188"/>
      <c r="X73" s="188"/>
      <c r="Y73" s="188"/>
      <c r="Z73" s="188"/>
      <c r="AA73" s="188"/>
      <c r="AB73" s="188"/>
      <c r="AC73" s="188"/>
      <c r="AD73" s="188"/>
      <c r="AE73" s="188"/>
      <c r="AF73" s="188"/>
      <c r="AG73" s="164"/>
      <c r="AV73" s="2"/>
      <c r="AW73" s="2"/>
    </row>
    <row r="74" spans="1:49" s="3" customFormat="1" x14ac:dyDescent="0.3">
      <c r="A74" s="167"/>
      <c r="B74" s="388"/>
      <c r="C74" s="82" t="s">
        <v>183</v>
      </c>
      <c r="D74" s="168"/>
      <c r="E74" s="98" t="s">
        <v>25</v>
      </c>
      <c r="F74" s="89" t="s">
        <v>25</v>
      </c>
      <c r="G74" s="90" t="s">
        <v>25</v>
      </c>
      <c r="H74" s="188"/>
      <c r="I74" s="190"/>
      <c r="J74" s="249"/>
      <c r="K74" s="370"/>
      <c r="L74" s="371"/>
      <c r="M74" s="372"/>
      <c r="N74" s="188"/>
      <c r="O74" s="188"/>
      <c r="P74" s="188"/>
      <c r="Q74" s="188"/>
      <c r="R74" s="188"/>
      <c r="S74" s="188"/>
      <c r="T74" s="188"/>
      <c r="U74" s="188"/>
      <c r="V74" s="188"/>
      <c r="W74" s="188"/>
      <c r="X74" s="188"/>
      <c r="Y74" s="188"/>
      <c r="Z74" s="188"/>
      <c r="AA74" s="188"/>
      <c r="AB74" s="188"/>
      <c r="AC74" s="188"/>
      <c r="AD74" s="188"/>
      <c r="AE74" s="188"/>
      <c r="AF74" s="188"/>
      <c r="AG74" s="164"/>
      <c r="AV74" s="2"/>
      <c r="AW74" s="2"/>
    </row>
    <row r="75" spans="1:49" s="3" customFormat="1" ht="15" thickBot="1" x14ac:dyDescent="0.35">
      <c r="A75" s="167"/>
      <c r="B75" s="389"/>
      <c r="C75" s="83" t="s">
        <v>184</v>
      </c>
      <c r="D75" s="168"/>
      <c r="E75" s="99" t="s">
        <v>25</v>
      </c>
      <c r="F75" s="91" t="s">
        <v>25</v>
      </c>
      <c r="G75" s="92" t="s">
        <v>25</v>
      </c>
      <c r="H75" s="191"/>
      <c r="I75" s="193"/>
      <c r="J75" s="251"/>
      <c r="K75" s="364"/>
      <c r="L75" s="365"/>
      <c r="M75" s="366"/>
      <c r="N75" s="191"/>
      <c r="O75" s="191"/>
      <c r="P75" s="191"/>
      <c r="Q75" s="191"/>
      <c r="R75" s="191"/>
      <c r="S75" s="191"/>
      <c r="T75" s="191"/>
      <c r="U75" s="191"/>
      <c r="V75" s="191"/>
      <c r="W75" s="191"/>
      <c r="X75" s="191"/>
      <c r="Y75" s="191"/>
      <c r="Z75" s="191"/>
      <c r="AA75" s="191"/>
      <c r="AB75" s="191"/>
      <c r="AC75" s="191"/>
      <c r="AD75" s="191"/>
      <c r="AE75" s="191"/>
      <c r="AF75" s="191"/>
      <c r="AG75" s="164"/>
      <c r="AV75" s="2"/>
      <c r="AW75" s="2"/>
    </row>
    <row r="76" spans="1:49" s="3" customFormat="1" x14ac:dyDescent="0.3">
      <c r="A76" s="167"/>
      <c r="B76" s="387" t="s">
        <v>185</v>
      </c>
      <c r="C76" s="84" t="s">
        <v>186</v>
      </c>
      <c r="D76" s="168"/>
      <c r="E76" s="97" t="s">
        <v>25</v>
      </c>
      <c r="F76" s="87" t="s">
        <v>25</v>
      </c>
      <c r="G76" s="88" t="s">
        <v>25</v>
      </c>
      <c r="H76" s="184"/>
      <c r="I76" s="187"/>
      <c r="J76" s="248"/>
      <c r="K76" s="367"/>
      <c r="L76" s="368"/>
      <c r="M76" s="369"/>
      <c r="N76" s="194"/>
      <c r="O76" s="194"/>
      <c r="P76" s="194"/>
      <c r="Q76" s="194"/>
      <c r="R76" s="194"/>
      <c r="S76" s="194"/>
      <c r="T76" s="194"/>
      <c r="U76" s="194"/>
      <c r="V76" s="194"/>
      <c r="W76" s="194"/>
      <c r="X76" s="194"/>
      <c r="Y76" s="194"/>
      <c r="Z76" s="194"/>
      <c r="AA76" s="194"/>
      <c r="AB76" s="194"/>
      <c r="AC76" s="194"/>
      <c r="AD76" s="194"/>
      <c r="AE76" s="194"/>
      <c r="AF76" s="194"/>
      <c r="AG76" s="164"/>
      <c r="AV76" s="2"/>
      <c r="AW76" s="2"/>
    </row>
    <row r="77" spans="1:49" s="3" customFormat="1" x14ac:dyDescent="0.3">
      <c r="A77" s="167"/>
      <c r="B77" s="388"/>
      <c r="C77" s="82" t="s">
        <v>187</v>
      </c>
      <c r="D77" s="168"/>
      <c r="E77" s="98" t="s">
        <v>25</v>
      </c>
      <c r="F77" s="89" t="s">
        <v>25</v>
      </c>
      <c r="G77" s="90" t="s">
        <v>25</v>
      </c>
      <c r="H77" s="188"/>
      <c r="I77" s="190"/>
      <c r="J77" s="249"/>
      <c r="K77" s="370"/>
      <c r="L77" s="371"/>
      <c r="M77" s="372"/>
      <c r="N77" s="188"/>
      <c r="O77" s="188"/>
      <c r="P77" s="188"/>
      <c r="Q77" s="188"/>
      <c r="R77" s="188"/>
      <c r="S77" s="188"/>
      <c r="T77" s="188"/>
      <c r="U77" s="188"/>
      <c r="V77" s="188"/>
      <c r="W77" s="188"/>
      <c r="X77" s="188"/>
      <c r="Y77" s="188"/>
      <c r="Z77" s="188"/>
      <c r="AA77" s="188"/>
      <c r="AB77" s="188"/>
      <c r="AC77" s="188"/>
      <c r="AD77" s="188"/>
      <c r="AE77" s="188"/>
      <c r="AF77" s="188"/>
      <c r="AG77" s="164"/>
      <c r="AV77" s="2"/>
      <c r="AW77" s="2"/>
    </row>
    <row r="78" spans="1:49" s="3" customFormat="1" ht="15" thickBot="1" x14ac:dyDescent="0.35">
      <c r="A78" s="167"/>
      <c r="B78" s="389"/>
      <c r="C78" s="83" t="s">
        <v>188</v>
      </c>
      <c r="D78" s="168"/>
      <c r="E78" s="99" t="s">
        <v>25</v>
      </c>
      <c r="F78" s="91" t="s">
        <v>25</v>
      </c>
      <c r="G78" s="92" t="s">
        <v>25</v>
      </c>
      <c r="H78" s="191"/>
      <c r="I78" s="193"/>
      <c r="J78" s="251"/>
      <c r="K78" s="364"/>
      <c r="L78" s="365"/>
      <c r="M78" s="366"/>
      <c r="N78" s="191"/>
      <c r="O78" s="191"/>
      <c r="P78" s="191"/>
      <c r="Q78" s="191"/>
      <c r="R78" s="191"/>
      <c r="S78" s="191"/>
      <c r="T78" s="191"/>
      <c r="U78" s="191"/>
      <c r="V78" s="191"/>
      <c r="W78" s="191"/>
      <c r="X78" s="191"/>
      <c r="Y78" s="191"/>
      <c r="Z78" s="191"/>
      <c r="AA78" s="191"/>
      <c r="AB78" s="191"/>
      <c r="AC78" s="191"/>
      <c r="AD78" s="191"/>
      <c r="AE78" s="191"/>
      <c r="AF78" s="191"/>
      <c r="AG78" s="164"/>
      <c r="AV78" s="2"/>
      <c r="AW78" s="2"/>
    </row>
    <row r="79" spans="1:49" s="3" customFormat="1" x14ac:dyDescent="0.3">
      <c r="A79" s="167"/>
      <c r="B79" s="387" t="s">
        <v>189</v>
      </c>
      <c r="C79" s="84" t="s">
        <v>190</v>
      </c>
      <c r="D79" s="168"/>
      <c r="E79" s="97" t="s">
        <v>25</v>
      </c>
      <c r="F79" s="87" t="s">
        <v>25</v>
      </c>
      <c r="G79" s="88" t="s">
        <v>25</v>
      </c>
      <c r="H79" s="184"/>
      <c r="I79" s="187"/>
      <c r="J79" s="248"/>
      <c r="K79" s="367"/>
      <c r="L79" s="368"/>
      <c r="M79" s="369"/>
      <c r="N79" s="194"/>
      <c r="O79" s="194"/>
      <c r="P79" s="194"/>
      <c r="Q79" s="194"/>
      <c r="R79" s="194"/>
      <c r="S79" s="194"/>
      <c r="T79" s="194"/>
      <c r="U79" s="194"/>
      <c r="V79" s="194"/>
      <c r="W79" s="194"/>
      <c r="X79" s="194"/>
      <c r="Y79" s="194"/>
      <c r="Z79" s="194"/>
      <c r="AA79" s="194"/>
      <c r="AB79" s="194"/>
      <c r="AC79" s="194"/>
      <c r="AD79" s="194"/>
      <c r="AE79" s="194"/>
      <c r="AF79" s="194"/>
      <c r="AG79" s="164"/>
      <c r="AV79" s="2"/>
      <c r="AW79" s="2"/>
    </row>
    <row r="80" spans="1:49" s="3" customFormat="1" x14ac:dyDescent="0.3">
      <c r="A80" s="167"/>
      <c r="B80" s="388"/>
      <c r="C80" s="82" t="s">
        <v>191</v>
      </c>
      <c r="D80" s="168"/>
      <c r="E80" s="98" t="s">
        <v>25</v>
      </c>
      <c r="F80" s="89" t="s">
        <v>25</v>
      </c>
      <c r="G80" s="90" t="s">
        <v>25</v>
      </c>
      <c r="H80" s="188"/>
      <c r="I80" s="190"/>
      <c r="J80" s="249"/>
      <c r="K80" s="370"/>
      <c r="L80" s="371"/>
      <c r="M80" s="372"/>
      <c r="N80" s="188"/>
      <c r="O80" s="188"/>
      <c r="P80" s="188"/>
      <c r="Q80" s="188"/>
      <c r="R80" s="188"/>
      <c r="S80" s="188"/>
      <c r="T80" s="188"/>
      <c r="U80" s="188"/>
      <c r="V80" s="188"/>
      <c r="W80" s="188"/>
      <c r="X80" s="188"/>
      <c r="Y80" s="188"/>
      <c r="Z80" s="188"/>
      <c r="AA80" s="188"/>
      <c r="AB80" s="188"/>
      <c r="AC80" s="188"/>
      <c r="AD80" s="188"/>
      <c r="AE80" s="188"/>
      <c r="AF80" s="188"/>
      <c r="AG80" s="164"/>
      <c r="AV80" s="2"/>
      <c r="AW80" s="2"/>
    </row>
    <row r="81" spans="1:49" s="3" customFormat="1" x14ac:dyDescent="0.3">
      <c r="A81" s="167"/>
      <c r="B81" s="388"/>
      <c r="C81" s="82" t="s">
        <v>291</v>
      </c>
      <c r="D81" s="168"/>
      <c r="E81" s="98" t="s">
        <v>25</v>
      </c>
      <c r="F81" s="89" t="s">
        <v>25</v>
      </c>
      <c r="G81" s="90" t="s">
        <v>25</v>
      </c>
      <c r="H81" s="188"/>
      <c r="I81" s="190"/>
      <c r="J81" s="249"/>
      <c r="K81" s="370"/>
      <c r="L81" s="371"/>
      <c r="M81" s="372"/>
      <c r="N81" s="188"/>
      <c r="O81" s="188"/>
      <c r="P81" s="188"/>
      <c r="Q81" s="188"/>
      <c r="R81" s="188"/>
      <c r="S81" s="188"/>
      <c r="T81" s="188"/>
      <c r="U81" s="188"/>
      <c r="V81" s="188"/>
      <c r="W81" s="188"/>
      <c r="X81" s="188"/>
      <c r="Y81" s="188"/>
      <c r="Z81" s="188"/>
      <c r="AA81" s="188"/>
      <c r="AB81" s="188"/>
      <c r="AC81" s="188"/>
      <c r="AD81" s="188"/>
      <c r="AE81" s="188"/>
      <c r="AF81" s="188"/>
      <c r="AG81" s="164"/>
      <c r="AV81" s="2"/>
      <c r="AW81" s="2"/>
    </row>
    <row r="82" spans="1:49" s="3" customFormat="1" x14ac:dyDescent="0.3">
      <c r="A82" s="167"/>
      <c r="B82" s="388"/>
      <c r="C82" s="82" t="s">
        <v>193</v>
      </c>
      <c r="D82" s="168"/>
      <c r="E82" s="98" t="s">
        <v>25</v>
      </c>
      <c r="F82" s="89" t="s">
        <v>25</v>
      </c>
      <c r="G82" s="90" t="s">
        <v>25</v>
      </c>
      <c r="H82" s="188"/>
      <c r="I82" s="190"/>
      <c r="J82" s="249"/>
      <c r="K82" s="370"/>
      <c r="L82" s="371"/>
      <c r="M82" s="372"/>
      <c r="N82" s="188"/>
      <c r="O82" s="188"/>
      <c r="P82" s="188"/>
      <c r="Q82" s="188"/>
      <c r="R82" s="188"/>
      <c r="S82" s="188"/>
      <c r="T82" s="188"/>
      <c r="U82" s="188"/>
      <c r="V82" s="188"/>
      <c r="W82" s="188"/>
      <c r="X82" s="188"/>
      <c r="Y82" s="188"/>
      <c r="Z82" s="188"/>
      <c r="AA82" s="188"/>
      <c r="AB82" s="188"/>
      <c r="AC82" s="188"/>
      <c r="AD82" s="188"/>
      <c r="AE82" s="188"/>
      <c r="AF82" s="188"/>
      <c r="AG82" s="164"/>
      <c r="AV82" s="2"/>
      <c r="AW82" s="2"/>
    </row>
    <row r="83" spans="1:49" s="3" customFormat="1" x14ac:dyDescent="0.3">
      <c r="A83" s="167"/>
      <c r="B83" s="388"/>
      <c r="C83" s="82" t="s">
        <v>194</v>
      </c>
      <c r="D83" s="168"/>
      <c r="E83" s="98" t="s">
        <v>25</v>
      </c>
      <c r="F83" s="89" t="s">
        <v>25</v>
      </c>
      <c r="G83" s="90" t="s">
        <v>25</v>
      </c>
      <c r="H83" s="188"/>
      <c r="I83" s="190"/>
      <c r="J83" s="249"/>
      <c r="K83" s="370"/>
      <c r="L83" s="371"/>
      <c r="M83" s="372"/>
      <c r="N83" s="188"/>
      <c r="O83" s="188"/>
      <c r="P83" s="188"/>
      <c r="Q83" s="188"/>
      <c r="R83" s="188"/>
      <c r="S83" s="188"/>
      <c r="T83" s="188"/>
      <c r="U83" s="188"/>
      <c r="V83" s="188"/>
      <c r="W83" s="188"/>
      <c r="X83" s="188"/>
      <c r="Y83" s="188"/>
      <c r="Z83" s="188"/>
      <c r="AA83" s="188"/>
      <c r="AB83" s="188"/>
      <c r="AC83" s="188"/>
      <c r="AD83" s="188"/>
      <c r="AE83" s="188"/>
      <c r="AF83" s="188"/>
      <c r="AG83" s="164"/>
      <c r="AV83" s="2"/>
      <c r="AW83" s="2"/>
    </row>
    <row r="84" spans="1:49" s="3" customFormat="1" ht="15" thickBot="1" x14ac:dyDescent="0.35">
      <c r="A84" s="167"/>
      <c r="B84" s="389"/>
      <c r="C84" s="83" t="s">
        <v>195</v>
      </c>
      <c r="D84" s="168"/>
      <c r="E84" s="99" t="s">
        <v>25</v>
      </c>
      <c r="F84" s="91" t="s">
        <v>25</v>
      </c>
      <c r="G84" s="92" t="s">
        <v>25</v>
      </c>
      <c r="H84" s="191"/>
      <c r="I84" s="193"/>
      <c r="J84" s="251"/>
      <c r="K84" s="364"/>
      <c r="L84" s="365"/>
      <c r="M84" s="366"/>
      <c r="N84" s="191"/>
      <c r="O84" s="191"/>
      <c r="P84" s="191"/>
      <c r="Q84" s="191"/>
      <c r="R84" s="191"/>
      <c r="S84" s="191"/>
      <c r="T84" s="191"/>
      <c r="U84" s="191"/>
      <c r="V84" s="191"/>
      <c r="W84" s="191"/>
      <c r="X84" s="191"/>
      <c r="Y84" s="191"/>
      <c r="Z84" s="191"/>
      <c r="AA84" s="191"/>
      <c r="AB84" s="191"/>
      <c r="AC84" s="191"/>
      <c r="AD84" s="191"/>
      <c r="AE84" s="191"/>
      <c r="AF84" s="191"/>
      <c r="AG84" s="164"/>
      <c r="AV84" s="2"/>
      <c r="AW84" s="2"/>
    </row>
    <row r="85" spans="1:49" s="3" customFormat="1" x14ac:dyDescent="0.3">
      <c r="A85" s="167"/>
      <c r="B85" s="387" t="s">
        <v>196</v>
      </c>
      <c r="C85" s="84" t="s">
        <v>197</v>
      </c>
      <c r="D85" s="168"/>
      <c r="E85" s="97" t="s">
        <v>25</v>
      </c>
      <c r="F85" s="87" t="s">
        <v>25</v>
      </c>
      <c r="G85" s="88" t="s">
        <v>25</v>
      </c>
      <c r="H85" s="184"/>
      <c r="I85" s="187"/>
      <c r="J85" s="248"/>
      <c r="K85" s="367"/>
      <c r="L85" s="368"/>
      <c r="M85" s="369"/>
      <c r="N85" s="194"/>
      <c r="O85" s="194"/>
      <c r="P85" s="194"/>
      <c r="Q85" s="194"/>
      <c r="R85" s="194"/>
      <c r="S85" s="194"/>
      <c r="T85" s="194"/>
      <c r="U85" s="194"/>
      <c r="V85" s="194"/>
      <c r="W85" s="194"/>
      <c r="X85" s="194"/>
      <c r="Y85" s="194"/>
      <c r="Z85" s="194"/>
      <c r="AA85" s="194"/>
      <c r="AB85" s="194"/>
      <c r="AC85" s="194"/>
      <c r="AD85" s="194"/>
      <c r="AE85" s="194"/>
      <c r="AF85" s="194"/>
      <c r="AG85" s="164"/>
      <c r="AV85" s="2"/>
      <c r="AW85" s="2"/>
    </row>
    <row r="86" spans="1:49" s="3" customFormat="1" x14ac:dyDescent="0.3">
      <c r="A86" s="167"/>
      <c r="B86" s="388"/>
      <c r="C86" s="82" t="s">
        <v>198</v>
      </c>
      <c r="D86" s="168"/>
      <c r="E86" s="98" t="s">
        <v>25</v>
      </c>
      <c r="F86" s="89" t="s">
        <v>25</v>
      </c>
      <c r="G86" s="90" t="s">
        <v>25</v>
      </c>
      <c r="H86" s="188"/>
      <c r="I86" s="190"/>
      <c r="J86" s="249"/>
      <c r="K86" s="370"/>
      <c r="L86" s="371"/>
      <c r="M86" s="372"/>
      <c r="N86" s="188"/>
      <c r="O86" s="188"/>
      <c r="P86" s="188"/>
      <c r="Q86" s="188"/>
      <c r="R86" s="188"/>
      <c r="S86" s="188"/>
      <c r="T86" s="188"/>
      <c r="U86" s="188"/>
      <c r="V86" s="188"/>
      <c r="W86" s="188"/>
      <c r="X86" s="188"/>
      <c r="Y86" s="188"/>
      <c r="Z86" s="188"/>
      <c r="AA86" s="188"/>
      <c r="AB86" s="188"/>
      <c r="AC86" s="188"/>
      <c r="AD86" s="188"/>
      <c r="AE86" s="188"/>
      <c r="AF86" s="188"/>
      <c r="AG86" s="164"/>
      <c r="AV86" s="2"/>
      <c r="AW86" s="2"/>
    </row>
    <row r="87" spans="1:49" s="3" customFormat="1" x14ac:dyDescent="0.3">
      <c r="A87" s="167"/>
      <c r="B87" s="388"/>
      <c r="C87" s="82" t="s">
        <v>199</v>
      </c>
      <c r="D87" s="168"/>
      <c r="E87" s="98" t="s">
        <v>25</v>
      </c>
      <c r="F87" s="89" t="s">
        <v>25</v>
      </c>
      <c r="G87" s="90" t="s">
        <v>25</v>
      </c>
      <c r="H87" s="188"/>
      <c r="I87" s="190"/>
      <c r="J87" s="249"/>
      <c r="K87" s="370"/>
      <c r="L87" s="371"/>
      <c r="M87" s="372"/>
      <c r="N87" s="188"/>
      <c r="O87" s="188"/>
      <c r="P87" s="188"/>
      <c r="Q87" s="188"/>
      <c r="R87" s="188"/>
      <c r="S87" s="188"/>
      <c r="T87" s="188"/>
      <c r="U87" s="188"/>
      <c r="V87" s="188"/>
      <c r="W87" s="188"/>
      <c r="X87" s="188"/>
      <c r="Y87" s="188"/>
      <c r="Z87" s="188"/>
      <c r="AA87" s="188"/>
      <c r="AB87" s="188"/>
      <c r="AC87" s="188"/>
      <c r="AD87" s="188"/>
      <c r="AE87" s="188"/>
      <c r="AF87" s="188"/>
      <c r="AG87" s="164"/>
      <c r="AV87" s="2"/>
      <c r="AW87" s="2"/>
    </row>
    <row r="88" spans="1:49" s="3" customFormat="1" x14ac:dyDescent="0.3">
      <c r="A88" s="167"/>
      <c r="B88" s="388"/>
      <c r="C88" s="82" t="s">
        <v>200</v>
      </c>
      <c r="D88" s="168"/>
      <c r="E88" s="98" t="s">
        <v>25</v>
      </c>
      <c r="F88" s="89" t="s">
        <v>25</v>
      </c>
      <c r="G88" s="90" t="s">
        <v>25</v>
      </c>
      <c r="H88" s="188"/>
      <c r="I88" s="190"/>
      <c r="J88" s="249"/>
      <c r="K88" s="370"/>
      <c r="L88" s="371"/>
      <c r="M88" s="372"/>
      <c r="N88" s="188"/>
      <c r="O88" s="188"/>
      <c r="P88" s="188"/>
      <c r="Q88" s="188"/>
      <c r="R88" s="188"/>
      <c r="S88" s="188"/>
      <c r="T88" s="188"/>
      <c r="U88" s="188"/>
      <c r="V88" s="188"/>
      <c r="W88" s="188"/>
      <c r="X88" s="188"/>
      <c r="Y88" s="188"/>
      <c r="Z88" s="188"/>
      <c r="AA88" s="188"/>
      <c r="AB88" s="188"/>
      <c r="AC88" s="188"/>
      <c r="AD88" s="188"/>
      <c r="AE88" s="188"/>
      <c r="AF88" s="188"/>
      <c r="AG88" s="164"/>
      <c r="AV88" s="2"/>
      <c r="AW88" s="2"/>
    </row>
    <row r="89" spans="1:49" ht="15" thickBot="1" x14ac:dyDescent="0.35">
      <c r="A89" s="172"/>
      <c r="B89" s="389"/>
      <c r="C89" s="83" t="s">
        <v>201</v>
      </c>
      <c r="D89" s="20"/>
      <c r="E89" s="99" t="s">
        <v>25</v>
      </c>
      <c r="F89" s="91" t="s">
        <v>25</v>
      </c>
      <c r="G89" s="92" t="s">
        <v>25</v>
      </c>
      <c r="H89" s="191"/>
      <c r="I89" s="193"/>
      <c r="J89" s="251"/>
      <c r="K89" s="364"/>
      <c r="L89" s="365"/>
      <c r="M89" s="366"/>
      <c r="N89" s="191"/>
      <c r="O89" s="191"/>
      <c r="P89" s="191"/>
      <c r="Q89" s="191"/>
      <c r="R89" s="191"/>
      <c r="S89" s="191"/>
      <c r="T89" s="191"/>
      <c r="U89" s="191"/>
      <c r="V89" s="191"/>
      <c r="W89" s="191"/>
      <c r="X89" s="191"/>
      <c r="Y89" s="191"/>
      <c r="Z89" s="191"/>
      <c r="AA89" s="191"/>
      <c r="AB89" s="191"/>
      <c r="AC89" s="191"/>
      <c r="AD89" s="191"/>
      <c r="AE89" s="191"/>
      <c r="AF89" s="191"/>
      <c r="AG89" s="164"/>
    </row>
    <row r="90" spans="1:49" x14ac:dyDescent="0.3">
      <c r="A90" s="172"/>
      <c r="B90" s="174" t="s">
        <v>202</v>
      </c>
      <c r="C90" s="85"/>
      <c r="D90" s="20"/>
      <c r="E90" s="97" t="s">
        <v>25</v>
      </c>
      <c r="F90" s="87" t="s">
        <v>25</v>
      </c>
      <c r="G90" s="88" t="s">
        <v>25</v>
      </c>
      <c r="H90" s="184"/>
      <c r="I90" s="187"/>
      <c r="J90" s="248"/>
      <c r="K90" s="367"/>
      <c r="L90" s="368"/>
      <c r="M90" s="369"/>
      <c r="N90" s="187"/>
      <c r="O90" s="187"/>
      <c r="P90" s="187"/>
      <c r="Q90" s="187"/>
      <c r="R90" s="187"/>
      <c r="S90" s="187"/>
      <c r="T90" s="187"/>
      <c r="U90" s="187"/>
      <c r="V90" s="187"/>
      <c r="W90" s="187"/>
      <c r="X90" s="187"/>
      <c r="Y90" s="187"/>
      <c r="Z90" s="187"/>
      <c r="AA90" s="187"/>
      <c r="AB90" s="187"/>
      <c r="AC90" s="187"/>
      <c r="AD90" s="187"/>
      <c r="AE90" s="187"/>
      <c r="AF90" s="187"/>
      <c r="AG90" s="164"/>
    </row>
    <row r="91" spans="1:49" ht="5.4" customHeight="1" x14ac:dyDescent="0.3">
      <c r="A91" s="172"/>
      <c r="B91" s="20"/>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164"/>
    </row>
    <row r="92" spans="1:49" s="16" customFormat="1" x14ac:dyDescent="0.3">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164"/>
    </row>
    <row r="93" spans="1:49" s="9" customFormat="1" x14ac:dyDescent="0.3">
      <c r="A93" s="160"/>
      <c r="B93" s="437" t="s">
        <v>292</v>
      </c>
      <c r="C93" s="438"/>
      <c r="H93" s="435"/>
      <c r="I93" s="436"/>
      <c r="J93" s="436"/>
      <c r="K93" s="436"/>
      <c r="L93" s="436"/>
      <c r="M93" s="436"/>
      <c r="N93" s="20"/>
      <c r="O93" s="20"/>
      <c r="P93" s="20"/>
      <c r="Q93" s="20"/>
      <c r="R93" s="20"/>
      <c r="S93" s="20"/>
      <c r="T93" s="20"/>
      <c r="U93" s="20"/>
      <c r="V93" s="20"/>
      <c r="W93" s="20"/>
      <c r="X93" s="20"/>
      <c r="Y93" s="20"/>
      <c r="Z93" s="20"/>
      <c r="AA93" s="20"/>
      <c r="AB93" s="20"/>
      <c r="AC93" s="20"/>
      <c r="AD93" s="20"/>
      <c r="AE93" s="20"/>
      <c r="AF93" s="20"/>
      <c r="AG93" s="164"/>
    </row>
    <row r="94" spans="1:49" s="15" customFormat="1" ht="32.25" customHeight="1" x14ac:dyDescent="0.3">
      <c r="A94" s="269"/>
      <c r="B94" s="433" t="s">
        <v>293</v>
      </c>
      <c r="C94" s="434"/>
      <c r="D94" s="9"/>
      <c r="E94" s="442"/>
      <c r="F94" s="442"/>
      <c r="G94" s="252"/>
      <c r="H94" s="373">
        <f>SUM(N49:N90)</f>
        <v>0</v>
      </c>
      <c r="I94" s="374"/>
      <c r="J94" s="374"/>
      <c r="K94" s="374"/>
      <c r="L94" s="374"/>
      <c r="M94" s="375"/>
      <c r="N94" s="20"/>
      <c r="O94" s="20"/>
      <c r="P94" s="20"/>
      <c r="Q94" s="20"/>
      <c r="R94" s="20"/>
      <c r="S94" s="20"/>
      <c r="T94" s="20"/>
      <c r="U94" s="20"/>
      <c r="V94" s="20"/>
      <c r="W94" s="20"/>
      <c r="X94" s="20"/>
      <c r="Y94" s="20"/>
      <c r="Z94" s="20"/>
      <c r="AA94" s="20"/>
      <c r="AB94" s="20"/>
      <c r="AC94" s="20"/>
      <c r="AD94" s="20"/>
      <c r="AE94" s="20"/>
      <c r="AF94" s="20"/>
      <c r="AG94" s="164"/>
    </row>
    <row r="95" spans="1:49" s="15" customFormat="1" ht="31.35" customHeight="1" x14ac:dyDescent="0.3">
      <c r="A95" s="269"/>
      <c r="B95" s="433" t="s">
        <v>294</v>
      </c>
      <c r="C95" s="434"/>
      <c r="D95" s="9"/>
      <c r="E95" s="270"/>
      <c r="F95" s="252"/>
      <c r="G95" s="252"/>
      <c r="H95" s="373">
        <f>H93-C40</f>
        <v>0</v>
      </c>
      <c r="I95" s="374"/>
      <c r="J95" s="374"/>
      <c r="K95" s="374"/>
      <c r="L95" s="374"/>
      <c r="M95" s="375"/>
      <c r="N95" s="20"/>
      <c r="O95" s="20"/>
      <c r="P95" s="20"/>
      <c r="Q95" s="20"/>
      <c r="R95" s="20"/>
      <c r="S95" s="20"/>
      <c r="T95" s="20"/>
      <c r="U95" s="20"/>
      <c r="V95" s="20"/>
      <c r="W95" s="20"/>
      <c r="X95" s="20"/>
      <c r="Y95" s="20"/>
      <c r="Z95" s="20"/>
      <c r="AA95" s="20"/>
      <c r="AB95" s="20"/>
      <c r="AC95" s="20"/>
      <c r="AD95" s="20"/>
      <c r="AE95" s="20"/>
      <c r="AF95" s="20"/>
      <c r="AG95" s="164"/>
    </row>
    <row r="96" spans="1:49" s="15" customFormat="1" ht="31.35" customHeight="1" x14ac:dyDescent="0.3">
      <c r="A96" s="269"/>
      <c r="B96" s="433" t="s">
        <v>295</v>
      </c>
      <c r="C96" s="434"/>
      <c r="D96" s="9"/>
      <c r="E96" s="270"/>
      <c r="F96" s="252"/>
      <c r="G96" s="252"/>
      <c r="H96" s="439" t="e">
        <f>H93/C40</f>
        <v>#DIV/0!</v>
      </c>
      <c r="I96" s="440"/>
      <c r="J96" s="440"/>
      <c r="K96" s="440"/>
      <c r="L96" s="440"/>
      <c r="M96" s="441"/>
      <c r="N96" s="20"/>
      <c r="O96" s="20"/>
      <c r="P96" s="20"/>
      <c r="Q96" s="20"/>
      <c r="R96" s="20"/>
      <c r="S96" s="20"/>
      <c r="T96" s="20"/>
      <c r="U96" s="20"/>
      <c r="V96" s="20"/>
      <c r="W96" s="20"/>
      <c r="X96" s="20"/>
      <c r="Y96" s="20"/>
      <c r="Z96" s="20"/>
      <c r="AA96" s="20"/>
      <c r="AB96" s="20"/>
      <c r="AC96" s="20"/>
      <c r="AD96" s="20"/>
      <c r="AE96" s="20"/>
      <c r="AF96" s="20"/>
      <c r="AG96" s="164"/>
    </row>
    <row r="97" spans="1:49" s="16" customFormat="1" x14ac:dyDescent="0.3">
      <c r="A97" s="172"/>
      <c r="B97" s="20"/>
      <c r="C97" s="20"/>
      <c r="D97" s="20"/>
      <c r="E97" s="20"/>
      <c r="F97" s="20"/>
      <c r="G97" s="20"/>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164"/>
    </row>
    <row r="98" spans="1:49" s="3" customFormat="1" ht="22.5" customHeight="1" x14ac:dyDescent="0.3">
      <c r="A98" s="148" t="s">
        <v>203</v>
      </c>
      <c r="B98" s="1"/>
      <c r="C98" s="1"/>
      <c r="D98" s="1"/>
      <c r="E98" s="1"/>
      <c r="F98" s="1"/>
      <c r="G98" s="1"/>
      <c r="H98" s="1"/>
      <c r="I98" s="1"/>
      <c r="J98" s="1"/>
      <c r="K98" s="1"/>
      <c r="L98" s="1"/>
      <c r="M98" s="1"/>
      <c r="N98" s="149"/>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2"/>
      <c r="AW98" s="2"/>
    </row>
    <row r="99" spans="1:49" s="5" customFormat="1" ht="6" customHeight="1" x14ac:dyDescent="0.3">
      <c r="A99" s="146"/>
      <c r="N99" s="147"/>
      <c r="AV99" s="7"/>
      <c r="AW99" s="7"/>
    </row>
    <row r="100" spans="1:49" s="9" customFormat="1" ht="246.75" customHeight="1" x14ac:dyDescent="0.3">
      <c r="B100" s="399" t="s">
        <v>204</v>
      </c>
      <c r="C100" s="400"/>
      <c r="D100" s="254"/>
      <c r="E100" s="254"/>
      <c r="F100" s="254"/>
      <c r="G100" s="254"/>
      <c r="N100" s="164"/>
    </row>
    <row r="101" spans="1:49" s="9" customFormat="1" ht="6" customHeight="1" x14ac:dyDescent="0.3">
      <c r="H101" s="246"/>
      <c r="I101" s="246"/>
      <c r="J101" s="246"/>
      <c r="K101" s="246"/>
      <c r="L101" s="246"/>
      <c r="M101" s="246"/>
      <c r="N101" s="164"/>
    </row>
    <row r="102" spans="1:49" s="9" customFormat="1" ht="16.5" customHeight="1" x14ac:dyDescent="0.3">
      <c r="A102" s="244" t="s">
        <v>205</v>
      </c>
      <c r="B102" s="165"/>
      <c r="E102" s="245"/>
      <c r="F102" s="165"/>
      <c r="H102" s="432" t="s">
        <v>296</v>
      </c>
      <c r="I102" s="432"/>
      <c r="J102" s="432"/>
      <c r="K102" s="432"/>
      <c r="L102" s="432"/>
      <c r="M102" s="432"/>
      <c r="N102" s="164"/>
    </row>
    <row r="103" spans="1:49" s="9" customFormat="1" ht="16.5" customHeight="1" x14ac:dyDescent="0.3">
      <c r="A103" s="244"/>
      <c r="B103" s="165"/>
      <c r="E103" s="245"/>
      <c r="F103" s="165"/>
      <c r="H103" s="246"/>
      <c r="I103" s="246"/>
      <c r="J103" s="246"/>
      <c r="K103" s="246"/>
      <c r="L103" s="246"/>
      <c r="M103" s="246"/>
      <c r="N103" s="164"/>
    </row>
    <row r="104" spans="1:49" s="9" customFormat="1" ht="16.5" customHeight="1" x14ac:dyDescent="0.3">
      <c r="A104" s="256"/>
      <c r="B104" s="258" t="s">
        <v>206</v>
      </c>
      <c r="H104" s="373" t="s">
        <v>865</v>
      </c>
      <c r="I104" s="374"/>
      <c r="J104" s="374"/>
      <c r="K104" s="374"/>
      <c r="L104" s="374"/>
      <c r="M104" s="375"/>
      <c r="N104" s="164"/>
    </row>
    <row r="105" spans="1:49" s="9" customFormat="1" ht="16.5" customHeight="1" x14ac:dyDescent="0.3">
      <c r="A105" s="160"/>
      <c r="B105" s="259" t="s">
        <v>207</v>
      </c>
      <c r="E105" s="242"/>
      <c r="F105" s="165" t="s">
        <v>208</v>
      </c>
      <c r="H105" s="373" t="s">
        <v>209</v>
      </c>
      <c r="I105" s="374"/>
      <c r="J105" s="374"/>
      <c r="K105" s="374"/>
      <c r="L105" s="374"/>
      <c r="M105" s="375"/>
      <c r="N105" s="164"/>
    </row>
    <row r="106" spans="1:49" s="9" customFormat="1" ht="16.5" customHeight="1" x14ac:dyDescent="0.3">
      <c r="A106" s="160"/>
      <c r="B106" s="259" t="s">
        <v>297</v>
      </c>
      <c r="E106" s="242"/>
      <c r="F106" s="165" t="s">
        <v>208</v>
      </c>
      <c r="H106" s="373" t="s">
        <v>211</v>
      </c>
      <c r="I106" s="374"/>
      <c r="J106" s="374"/>
      <c r="K106" s="374"/>
      <c r="L106" s="374"/>
      <c r="M106" s="375"/>
      <c r="N106" s="164"/>
    </row>
    <row r="107" spans="1:49" s="9" customFormat="1" ht="16.5" customHeight="1" x14ac:dyDescent="0.3">
      <c r="A107" s="160"/>
      <c r="B107" s="259" t="s">
        <v>212</v>
      </c>
      <c r="D107" s="165"/>
      <c r="E107" s="255" t="e">
        <f>-E106/E105</f>
        <v>#DIV/0!</v>
      </c>
      <c r="F107" s="165"/>
      <c r="N107" s="164"/>
    </row>
    <row r="108" spans="1:49" s="9" customFormat="1" ht="16.5" customHeight="1" x14ac:dyDescent="0.3">
      <c r="A108" s="160"/>
      <c r="B108" s="259" t="s">
        <v>298</v>
      </c>
      <c r="D108" s="165"/>
      <c r="E108" s="98" t="s">
        <v>25</v>
      </c>
      <c r="F108" s="165"/>
      <c r="H108" s="165" t="s">
        <v>214</v>
      </c>
      <c r="N108" s="164"/>
    </row>
    <row r="109" spans="1:49" s="9" customFormat="1" ht="16.5" customHeight="1" x14ac:dyDescent="0.3">
      <c r="A109" s="160"/>
      <c r="B109" s="165"/>
      <c r="C109" s="165"/>
      <c r="N109" s="164"/>
    </row>
    <row r="110" spans="1:49" s="9" customFormat="1" ht="16.5" customHeight="1" x14ac:dyDescent="0.3">
      <c r="A110" s="256"/>
      <c r="B110" s="258" t="s">
        <v>215</v>
      </c>
      <c r="H110" s="373" t="s">
        <v>865</v>
      </c>
      <c r="I110" s="374"/>
      <c r="J110" s="374"/>
      <c r="K110" s="374"/>
      <c r="L110" s="374"/>
      <c r="M110" s="375"/>
      <c r="N110" s="164"/>
    </row>
    <row r="111" spans="1:49" s="9" customFormat="1" ht="16.5" customHeight="1" x14ac:dyDescent="0.3">
      <c r="A111" s="257"/>
      <c r="B111" s="259" t="s">
        <v>207</v>
      </c>
      <c r="E111" s="261"/>
      <c r="F111" s="165" t="s">
        <v>208</v>
      </c>
      <c r="H111" s="373" t="s">
        <v>209</v>
      </c>
      <c r="I111" s="374"/>
      <c r="J111" s="374"/>
      <c r="K111" s="374"/>
      <c r="L111" s="374"/>
      <c r="M111" s="375"/>
      <c r="N111" s="164"/>
    </row>
    <row r="112" spans="1:49" s="9" customFormat="1" ht="16.5" customHeight="1" x14ac:dyDescent="0.3">
      <c r="A112" s="257"/>
      <c r="B112" s="259" t="s">
        <v>210</v>
      </c>
      <c r="E112" s="261"/>
      <c r="F112" s="165" t="s">
        <v>208</v>
      </c>
      <c r="H112" s="373" t="s">
        <v>211</v>
      </c>
      <c r="I112" s="374"/>
      <c r="J112" s="374"/>
      <c r="K112" s="374"/>
      <c r="L112" s="374"/>
      <c r="M112" s="375"/>
      <c r="N112" s="164"/>
    </row>
    <row r="113" spans="1:49" s="9" customFormat="1" ht="16.5" customHeight="1" x14ac:dyDescent="0.3">
      <c r="A113" s="257"/>
      <c r="B113" s="259" t="s">
        <v>212</v>
      </c>
      <c r="D113" s="165"/>
      <c r="E113" s="255" t="e">
        <f>-E112/E111</f>
        <v>#DIV/0!</v>
      </c>
      <c r="F113" s="165"/>
      <c r="N113" s="164"/>
    </row>
    <row r="114" spans="1:49" s="9" customFormat="1" ht="16.5" customHeight="1" x14ac:dyDescent="0.3">
      <c r="A114" s="160"/>
      <c r="B114" s="259" t="s">
        <v>298</v>
      </c>
      <c r="D114" s="165"/>
      <c r="E114" s="98" t="s">
        <v>25</v>
      </c>
      <c r="F114" s="165"/>
      <c r="H114" s="165" t="s">
        <v>214</v>
      </c>
      <c r="N114" s="164"/>
    </row>
    <row r="115" spans="1:49" s="9" customFormat="1" ht="16.5" customHeight="1" x14ac:dyDescent="0.3">
      <c r="A115" s="160"/>
      <c r="B115" s="165"/>
      <c r="C115" s="165"/>
      <c r="N115" s="164"/>
    </row>
    <row r="116" spans="1:49" s="9" customFormat="1" ht="16.5" customHeight="1" x14ac:dyDescent="0.3">
      <c r="B116" s="253" t="s">
        <v>216</v>
      </c>
      <c r="H116" s="373"/>
      <c r="I116" s="374"/>
      <c r="J116" s="374"/>
      <c r="K116" s="374"/>
      <c r="L116" s="374"/>
      <c r="M116" s="375"/>
      <c r="N116" s="164"/>
    </row>
    <row r="117" spans="1:49" s="9" customFormat="1" ht="16.5" customHeight="1" x14ac:dyDescent="0.3">
      <c r="A117" s="160"/>
      <c r="B117" s="165"/>
      <c r="C117" s="165"/>
      <c r="N117" s="164"/>
    </row>
    <row r="118" spans="1:49" s="3" customFormat="1" ht="22.5" customHeight="1" x14ac:dyDescent="0.3">
      <c r="A118" s="148" t="s">
        <v>299</v>
      </c>
      <c r="B118" s="1"/>
      <c r="C118" s="1"/>
      <c r="D118" s="1"/>
      <c r="E118" s="1"/>
      <c r="F118" s="1"/>
      <c r="G118" s="1"/>
      <c r="H118" s="1"/>
      <c r="I118" s="1"/>
      <c r="J118" s="1"/>
      <c r="K118" s="1"/>
      <c r="L118" s="1"/>
      <c r="M118" s="1"/>
      <c r="N118" s="149"/>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2"/>
      <c r="AW118" s="2"/>
    </row>
    <row r="119" spans="1:49" s="5" customFormat="1" ht="6" customHeight="1" x14ac:dyDescent="0.3">
      <c r="A119" s="146"/>
      <c r="N119" s="147"/>
      <c r="AV119" s="7"/>
      <c r="AW119" s="7"/>
    </row>
    <row r="120" spans="1:49" s="15" customFormat="1" ht="33.6" customHeight="1" x14ac:dyDescent="0.3">
      <c r="A120" s="157"/>
      <c r="B120" s="290" t="s">
        <v>218</v>
      </c>
      <c r="C120" s="291"/>
      <c r="D120" s="18"/>
      <c r="E120" s="401"/>
      <c r="F120" s="401"/>
      <c r="G120" s="18"/>
      <c r="H120" s="405" t="s">
        <v>219</v>
      </c>
      <c r="I120" s="406"/>
      <c r="J120" s="274"/>
      <c r="K120" s="407" t="s">
        <v>220</v>
      </c>
      <c r="L120" s="408"/>
      <c r="M120" s="274"/>
      <c r="N120" s="158"/>
      <c r="O120" s="18"/>
      <c r="P120" s="18"/>
      <c r="Q120" s="18"/>
      <c r="R120" s="18"/>
      <c r="S120" s="18"/>
      <c r="T120" s="18"/>
      <c r="U120" s="18"/>
      <c r="V120" s="18"/>
      <c r="W120" s="18"/>
    </row>
    <row r="121" spans="1:49" s="15" customFormat="1" ht="44.4" customHeight="1" x14ac:dyDescent="0.3">
      <c r="A121" s="157"/>
      <c r="B121" s="290" t="s">
        <v>300</v>
      </c>
      <c r="C121" s="291"/>
      <c r="D121" s="18"/>
      <c r="E121" s="159"/>
      <c r="F121" s="18"/>
      <c r="G121" s="18"/>
      <c r="H121" s="409" t="s">
        <v>301</v>
      </c>
      <c r="I121" s="410"/>
      <c r="J121" s="274"/>
      <c r="K121" s="430" t="s">
        <v>302</v>
      </c>
      <c r="L121" s="431"/>
      <c r="M121" s="274"/>
      <c r="N121" s="158"/>
      <c r="O121" s="18"/>
      <c r="P121" s="18"/>
      <c r="Q121" s="18"/>
      <c r="R121" s="18"/>
      <c r="S121" s="18"/>
      <c r="T121" s="18"/>
      <c r="U121" s="18"/>
      <c r="V121" s="18"/>
      <c r="W121" s="18"/>
    </row>
    <row r="122" spans="1:49" s="5" customFormat="1" ht="13.8" x14ac:dyDescent="0.3">
      <c r="A122" s="146"/>
      <c r="N122" s="147"/>
      <c r="AV122" s="7"/>
      <c r="AW122" s="7"/>
    </row>
    <row r="123" spans="1:49" s="5" customFormat="1" ht="13.8" x14ac:dyDescent="0.3">
      <c r="A123" s="146"/>
      <c r="N123" s="147"/>
      <c r="AV123" s="7"/>
      <c r="AW123" s="7"/>
    </row>
    <row r="124" spans="1:49" s="5" customFormat="1" thickBot="1" x14ac:dyDescent="0.35">
      <c r="A124" s="271"/>
      <c r="B124" s="272"/>
      <c r="C124" s="272"/>
      <c r="D124" s="272"/>
      <c r="E124" s="272"/>
      <c r="F124" s="272"/>
      <c r="G124" s="272"/>
      <c r="H124" s="272"/>
      <c r="I124" s="272"/>
      <c r="J124" s="272"/>
      <c r="K124" s="272"/>
      <c r="L124" s="272"/>
      <c r="M124" s="272"/>
      <c r="N124" s="273"/>
      <c r="AV124" s="7"/>
      <c r="AW124" s="7"/>
    </row>
  </sheetData>
  <mergeCells count="100">
    <mergeCell ref="H16:M16"/>
    <mergeCell ref="H10:I10"/>
    <mergeCell ref="K10:L10"/>
    <mergeCell ref="K11:L11"/>
    <mergeCell ref="K90:M90"/>
    <mergeCell ref="K68:M68"/>
    <mergeCell ref="K69:M69"/>
    <mergeCell ref="K85:M85"/>
    <mergeCell ref="K86:M86"/>
    <mergeCell ref="K87:M87"/>
    <mergeCell ref="K88:M88"/>
    <mergeCell ref="K89:M89"/>
    <mergeCell ref="K82:M82"/>
    <mergeCell ref="K83:M83"/>
    <mergeCell ref="K84:M84"/>
    <mergeCell ref="K55:M55"/>
    <mergeCell ref="B96:C96"/>
    <mergeCell ref="H93:M93"/>
    <mergeCell ref="B93:C93"/>
    <mergeCell ref="H96:M96"/>
    <mergeCell ref="K77:M77"/>
    <mergeCell ref="K78:M78"/>
    <mergeCell ref="K79:M79"/>
    <mergeCell ref="K80:M80"/>
    <mergeCell ref="K81:M81"/>
    <mergeCell ref="B94:C94"/>
    <mergeCell ref="E94:F94"/>
    <mergeCell ref="B95:C95"/>
    <mergeCell ref="H95:M95"/>
    <mergeCell ref="K56:M56"/>
    <mergeCell ref="K57:M57"/>
    <mergeCell ref="K58:M58"/>
    <mergeCell ref="H110:M110"/>
    <mergeCell ref="K64:M64"/>
    <mergeCell ref="K65:M65"/>
    <mergeCell ref="K66:M66"/>
    <mergeCell ref="K67:M67"/>
    <mergeCell ref="K70:M70"/>
    <mergeCell ref="K71:M71"/>
    <mergeCell ref="K72:M72"/>
    <mergeCell ref="K73:M73"/>
    <mergeCell ref="K74:M74"/>
    <mergeCell ref="K75:M75"/>
    <mergeCell ref="K76:M76"/>
    <mergeCell ref="H94:M94"/>
    <mergeCell ref="N45:AF45"/>
    <mergeCell ref="N46:AF46"/>
    <mergeCell ref="K48:M48"/>
    <mergeCell ref="K49:M49"/>
    <mergeCell ref="K50:M50"/>
    <mergeCell ref="B100:C100"/>
    <mergeCell ref="H104:M104"/>
    <mergeCell ref="H111:M111"/>
    <mergeCell ref="B120:C120"/>
    <mergeCell ref="E120:F120"/>
    <mergeCell ref="H102:M102"/>
    <mergeCell ref="H105:M105"/>
    <mergeCell ref="H106:M106"/>
    <mergeCell ref="H116:M116"/>
    <mergeCell ref="H112:M112"/>
    <mergeCell ref="B121:C121"/>
    <mergeCell ref="H120:I120"/>
    <mergeCell ref="K120:L120"/>
    <mergeCell ref="K121:L121"/>
    <mergeCell ref="H121:I121"/>
    <mergeCell ref="H15:M15"/>
    <mergeCell ref="B45:C46"/>
    <mergeCell ref="E46:G46"/>
    <mergeCell ref="B61:B64"/>
    <mergeCell ref="K59:M59"/>
    <mergeCell ref="K60:M60"/>
    <mergeCell ref="K61:M61"/>
    <mergeCell ref="K62:M62"/>
    <mergeCell ref="K63:M63"/>
    <mergeCell ref="H46:J46"/>
    <mergeCell ref="E45:J45"/>
    <mergeCell ref="K45:M47"/>
    <mergeCell ref="K51:M51"/>
    <mergeCell ref="K52:M52"/>
    <mergeCell ref="K53:M53"/>
    <mergeCell ref="K54:M54"/>
    <mergeCell ref="A1:N1"/>
    <mergeCell ref="B8:C8"/>
    <mergeCell ref="H8:I8"/>
    <mergeCell ref="J8:M8"/>
    <mergeCell ref="B10:C10"/>
    <mergeCell ref="E10:F10"/>
    <mergeCell ref="A3:L3"/>
    <mergeCell ref="B9:C9"/>
    <mergeCell ref="H9:M9"/>
    <mergeCell ref="B11:C11"/>
    <mergeCell ref="B79:B84"/>
    <mergeCell ref="B85:B89"/>
    <mergeCell ref="B48:C48"/>
    <mergeCell ref="B49:B53"/>
    <mergeCell ref="B54:B60"/>
    <mergeCell ref="B65:B69"/>
    <mergeCell ref="B70:B75"/>
    <mergeCell ref="B76:B78"/>
    <mergeCell ref="B15:C15"/>
  </mergeCells>
  <conditionalFormatting sqref="C49:C90">
    <cfRule type="containsText" dxfId="17" priority="7" operator="containsText" text="N1 - ">
      <formula>NOT(ISERROR(SEARCH("N1 - ",C49)))</formula>
    </cfRule>
    <cfRule type="containsText" dxfId="16" priority="8" operator="containsText" text="N2 - ">
      <formula>NOT(ISERROR(SEARCH("N2 - ",C49)))</formula>
    </cfRule>
  </conditionalFormatting>
  <conditionalFormatting sqref="E20:E35 E48:G90">
    <cfRule type="containsText" dxfId="15" priority="11" operator="containsText" text="Oui">
      <formula>NOT(ISERROR(SEARCH("Oui",E20)))</formula>
    </cfRule>
  </conditionalFormatting>
  <conditionalFormatting sqref="E107">
    <cfRule type="containsErrors" dxfId="14" priority="5">
      <formula>ISERROR(E107)</formula>
    </cfRule>
  </conditionalFormatting>
  <conditionalFormatting sqref="E108">
    <cfRule type="containsText" dxfId="13" priority="2" operator="containsText" text="Oui">
      <formula>NOT(ISERROR(SEARCH("Oui",E108)))</formula>
    </cfRule>
  </conditionalFormatting>
  <conditionalFormatting sqref="E113">
    <cfRule type="containsErrors" dxfId="12" priority="4">
      <formula>ISERROR(E113)</formula>
    </cfRule>
  </conditionalFormatting>
  <conditionalFormatting sqref="E114">
    <cfRule type="containsText" dxfId="11" priority="1" operator="containsText" text="Oui">
      <formula>NOT(ISERROR(SEARCH("Oui",E114)))</formula>
    </cfRule>
  </conditionalFormatting>
  <conditionalFormatting sqref="H96">
    <cfRule type="containsErrors" dxfId="10" priority="3">
      <formula>ISERROR(H96)</formula>
    </cfRule>
  </conditionalFormatting>
  <conditionalFormatting sqref="H48:J48">
    <cfRule type="containsText" dxfId="9" priority="6" operator="containsText" text="Oui">
      <formula>NOT(ISERROR(SEARCH("Oui",H48)))</formula>
    </cfRule>
  </conditionalFormatting>
  <conditionalFormatting sqref="H20:L38">
    <cfRule type="containsText" dxfId="8" priority="10" operator="containsText" text="Oui">
      <formula>NOT(ISERROR(SEARCH("Oui",H20)))</formula>
    </cfRule>
  </conditionalFormatting>
  <dataValidations count="2">
    <dataValidation type="list" allowBlank="1" showInputMessage="1" showErrorMessage="1" sqref="E20:E35 H20:L38 E49:G90 E108 E114" xr:uid="{426437E6-2259-4881-9068-82DD987D59AF}">
      <formula1>"Oui,Non"</formula1>
    </dataValidation>
    <dataValidation type="textLength" allowBlank="1" showInputMessage="1" showErrorMessage="1" sqref="H9" xr:uid="{FCF68E14-DD13-4DB1-B95C-FCDBF452BAD9}">
      <formula1>50</formula1>
      <formula2>300</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9">
        <x14:dataValidation type="list" allowBlank="1" showInputMessage="1" xr:uid="{7B16A450-424B-4E20-9127-14DB10BD1C8C}">
          <x14:formula1>
            <xm:f>LISTES!$J$203:$J$207</xm:f>
          </x14:formula1>
          <xm:sqref>C85:C89</xm:sqref>
        </x14:dataValidation>
        <x14:dataValidation type="list" allowBlank="1" showInputMessage="1" xr:uid="{EE125903-31D4-4512-B064-109CDA351962}">
          <x14:formula1>
            <xm:f>LISTES!$J$190:$J$192</xm:f>
          </x14:formula1>
          <xm:sqref>C76:C78</xm:sqref>
        </x14:dataValidation>
        <x14:dataValidation type="list" allowBlank="1" showInputMessage="1" xr:uid="{CD717D6A-C686-4CA3-86CF-E0D9CFF90740}">
          <x14:formula1>
            <xm:f>LISTES!$J$179:$J$188</xm:f>
          </x14:formula1>
          <xm:sqref>C70:C75</xm:sqref>
        </x14:dataValidation>
        <x14:dataValidation type="list" allowBlank="1" showInputMessage="1" xr:uid="{98674D55-9167-429D-A855-BFD1E2C0238B}">
          <x14:formula1>
            <xm:f>LISTES!$J$118:$J$122</xm:f>
          </x14:formula1>
          <xm:sqref>C49:C53</xm:sqref>
        </x14:dataValidation>
        <x14:dataValidation type="list" allowBlank="1" showInputMessage="1" xr:uid="{9C7DCECB-D7FA-4FF4-B2CA-C5A1AA00F72E}">
          <x14:formula1>
            <xm:f>LISTES!$J$143:$J$153</xm:f>
          </x14:formula1>
          <xm:sqref>C61:C64</xm:sqref>
        </x14:dataValidation>
        <x14:dataValidation type="list" allowBlank="1" showInputMessage="1" xr:uid="{F561AA01-7F2D-4FEF-8636-2EBF91CD844E}">
          <x14:formula1>
            <xm:f>LISTES!$J$154:$J$178</xm:f>
          </x14:formula1>
          <xm:sqref>C65:C69</xm:sqref>
        </x14:dataValidation>
        <x14:dataValidation type="list" allowBlank="1" showInputMessage="1" xr:uid="{9013893A-6ED6-43F8-88E8-BA13FED1E21C}">
          <x14:formula1>
            <xm:f>LISTES!$J$193:$J$202</xm:f>
          </x14:formula1>
          <xm:sqref>C79:C84</xm:sqref>
        </x14:dataValidation>
        <x14:dataValidation type="list" allowBlank="1" showInputMessage="1" xr:uid="{88FAC999-8C09-4364-BBD6-3E7B8B4889CF}">
          <x14:formula1>
            <xm:f>LISTES!$J$123:$J$141</xm:f>
          </x14:formula1>
          <xm:sqref>C54:C60</xm:sqref>
        </x14:dataValidation>
        <x14:dataValidation type="list" allowBlank="1" showInputMessage="1" showErrorMessage="1" xr:uid="{A5863FCC-649D-4135-851C-EA1B929BA383}">
          <x14:formula1>
            <xm:f>LISTES!$B$481:$B$492</xm:f>
          </x14:formula1>
          <xm:sqref>H8:I8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7FA3E-D230-4B49-BF33-07EAF3EE8A3B}">
  <sheetPr>
    <tabColor rgb="FF00B050"/>
  </sheetPr>
  <dimension ref="A1:AW103"/>
  <sheetViews>
    <sheetView topLeftCell="A76" zoomScale="85" zoomScaleNormal="85" workbookViewId="0">
      <selection activeCell="H86" activeCellId="1" sqref="H80:M80 H86:M86"/>
    </sheetView>
  </sheetViews>
  <sheetFormatPr baseColWidth="10" defaultColWidth="11.44140625" defaultRowHeight="14.4" x14ac:dyDescent="0.3"/>
  <cols>
    <col min="2" max="2" width="29.5546875" customWidth="1"/>
    <col min="3" max="3" width="41.5546875" customWidth="1"/>
    <col min="4" max="4" width="1.88671875" customWidth="1"/>
    <col min="5" max="7" width="10.5546875" customWidth="1"/>
    <col min="8" max="12" width="13.88671875" customWidth="1"/>
    <col min="13" max="13" width="19.5546875" customWidth="1"/>
    <col min="14" max="14" width="5.5546875" customWidth="1"/>
    <col min="15" max="32" width="5.44140625" customWidth="1"/>
    <col min="33" max="33" width="2.5546875" customWidth="1"/>
  </cols>
  <sheetData>
    <row r="1" spans="1:49" s="5" customFormat="1" ht="30" x14ac:dyDescent="0.3">
      <c r="A1" s="380" t="s">
        <v>303</v>
      </c>
      <c r="B1" s="381"/>
      <c r="C1" s="381"/>
      <c r="D1" s="381"/>
      <c r="E1" s="381"/>
      <c r="F1" s="381"/>
      <c r="G1" s="381"/>
      <c r="H1" s="381"/>
      <c r="I1" s="381"/>
      <c r="J1" s="381"/>
      <c r="K1" s="381"/>
      <c r="L1" s="381"/>
      <c r="M1" s="381"/>
      <c r="N1" s="382"/>
      <c r="AV1" s="7"/>
      <c r="AW1" s="7"/>
    </row>
    <row r="2" spans="1:49" s="5" customFormat="1" ht="5.0999999999999996" customHeight="1" x14ac:dyDescent="0.3">
      <c r="A2" s="146"/>
      <c r="N2" s="147"/>
      <c r="AV2" s="7"/>
      <c r="AW2" s="7"/>
    </row>
    <row r="3" spans="1:49" s="16" customFormat="1" ht="128.25" customHeight="1" x14ac:dyDescent="0.3">
      <c r="A3" s="401" t="s">
        <v>266</v>
      </c>
      <c r="B3" s="402"/>
      <c r="C3" s="402"/>
      <c r="D3" s="402"/>
      <c r="E3" s="402"/>
      <c r="F3" s="402"/>
      <c r="G3" s="402"/>
      <c r="H3" s="402"/>
      <c r="I3" s="402"/>
      <c r="J3" s="402"/>
      <c r="K3" s="402"/>
      <c r="L3" s="402"/>
      <c r="N3" s="147"/>
    </row>
    <row r="4" spans="1:49" s="5" customFormat="1" ht="5.0999999999999996" customHeight="1" x14ac:dyDescent="0.3">
      <c r="A4" s="146"/>
      <c r="N4" s="147"/>
      <c r="AV4" s="7"/>
      <c r="AW4" s="7"/>
    </row>
    <row r="5" spans="1:49" s="16" customFormat="1" x14ac:dyDescent="0.3">
      <c r="N5" s="147"/>
    </row>
    <row r="6" spans="1:49" s="3" customFormat="1" ht="22.5" customHeight="1" x14ac:dyDescent="0.3">
      <c r="A6" s="148" t="s">
        <v>226</v>
      </c>
      <c r="B6" s="1"/>
      <c r="C6" s="1"/>
      <c r="D6" s="1"/>
      <c r="E6" s="1"/>
      <c r="F6" s="1"/>
      <c r="G6" s="1"/>
      <c r="H6" s="1"/>
      <c r="I6" s="1"/>
      <c r="J6" s="1"/>
      <c r="K6" s="1"/>
      <c r="L6" s="1"/>
      <c r="M6" s="1"/>
      <c r="N6" s="149"/>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
      <c r="AW6" s="2"/>
    </row>
    <row r="7" spans="1:49" s="5" customFormat="1" ht="6" customHeight="1" x14ac:dyDescent="0.3">
      <c r="A7" s="146"/>
      <c r="N7" s="147"/>
      <c r="AV7" s="7"/>
      <c r="AW7" s="7"/>
    </row>
    <row r="8" spans="1:49" ht="40.5" customHeight="1" x14ac:dyDescent="0.3">
      <c r="A8" s="33"/>
      <c r="B8" s="403" t="s">
        <v>136</v>
      </c>
      <c r="C8" s="404"/>
      <c r="D8" s="16"/>
      <c r="E8" s="16"/>
      <c r="F8" s="16"/>
      <c r="G8" s="16"/>
      <c r="H8" s="452" t="s">
        <v>60</v>
      </c>
      <c r="I8" s="453"/>
      <c r="J8" s="421" t="s">
        <v>267</v>
      </c>
      <c r="K8" s="421"/>
      <c r="L8" s="421"/>
      <c r="M8" s="422"/>
      <c r="N8" s="35"/>
      <c r="O8" s="16"/>
      <c r="P8" s="16"/>
      <c r="Q8" s="16"/>
      <c r="R8" s="16"/>
      <c r="S8" s="16"/>
      <c r="T8" s="16"/>
      <c r="U8" s="16"/>
      <c r="V8" s="16"/>
      <c r="W8" s="16"/>
      <c r="X8" s="16"/>
      <c r="Y8" s="16"/>
      <c r="Z8" s="16"/>
      <c r="AA8" s="16"/>
      <c r="AB8" s="16"/>
      <c r="AC8" s="16"/>
      <c r="AD8" s="16"/>
      <c r="AE8" s="16"/>
      <c r="AF8" s="16"/>
      <c r="AG8" s="16"/>
      <c r="AH8" s="16"/>
    </row>
    <row r="9" spans="1:49" s="15" customFormat="1" x14ac:dyDescent="0.3">
      <c r="A9" s="157"/>
      <c r="B9" s="290" t="s">
        <v>268</v>
      </c>
      <c r="C9" s="291"/>
      <c r="D9" s="18"/>
      <c r="E9" s="159"/>
      <c r="F9" s="159"/>
      <c r="G9" s="18"/>
      <c r="H9" s="423"/>
      <c r="I9" s="424"/>
      <c r="J9" s="424"/>
      <c r="K9" s="424"/>
      <c r="L9" s="424"/>
      <c r="M9" s="425"/>
      <c r="N9" s="158"/>
      <c r="O9" s="18"/>
      <c r="P9" s="18"/>
      <c r="Q9" s="18"/>
      <c r="R9" s="18"/>
      <c r="S9" s="18"/>
      <c r="T9" s="18"/>
      <c r="U9" s="18"/>
      <c r="V9" s="18"/>
      <c r="W9" s="18"/>
    </row>
    <row r="10" spans="1:49" s="15" customFormat="1" ht="33" customHeight="1" x14ac:dyDescent="0.3">
      <c r="A10" s="157"/>
      <c r="B10" s="290" t="s">
        <v>269</v>
      </c>
      <c r="C10" s="291"/>
      <c r="D10" s="18"/>
      <c r="E10" s="401"/>
      <c r="F10" s="401"/>
      <c r="G10" s="18"/>
      <c r="H10" s="446" t="s">
        <v>270</v>
      </c>
      <c r="I10" s="447"/>
      <c r="J10" s="275"/>
      <c r="K10" s="448" t="s">
        <v>271</v>
      </c>
      <c r="L10" s="449"/>
      <c r="M10" s="275"/>
      <c r="N10" s="158"/>
      <c r="O10" s="18"/>
      <c r="P10" s="18"/>
      <c r="Q10" s="18"/>
      <c r="R10" s="18"/>
      <c r="S10" s="18"/>
      <c r="T10" s="18"/>
      <c r="U10" s="18"/>
      <c r="V10" s="18"/>
      <c r="W10" s="18"/>
      <c r="X10" s="18"/>
      <c r="Y10" s="18"/>
      <c r="Z10" s="18"/>
      <c r="AA10" s="18"/>
      <c r="AB10" s="18"/>
      <c r="AC10" s="18"/>
      <c r="AD10" s="18"/>
      <c r="AE10" s="18"/>
      <c r="AF10" s="18"/>
      <c r="AG10" s="18"/>
      <c r="AH10" s="18"/>
    </row>
    <row r="11" spans="1:49" s="15" customFormat="1" ht="23.25" customHeight="1" x14ac:dyDescent="0.3">
      <c r="A11" s="18"/>
      <c r="B11" s="454" t="s">
        <v>304</v>
      </c>
      <c r="C11" s="454"/>
      <c r="D11" s="18"/>
      <c r="E11" s="159"/>
      <c r="F11" s="159"/>
      <c r="G11" s="18"/>
      <c r="H11" s="5"/>
      <c r="I11" s="5"/>
      <c r="J11" s="5"/>
      <c r="N11" s="158"/>
      <c r="O11" s="18"/>
      <c r="P11" s="18"/>
      <c r="Q11" s="18"/>
      <c r="R11" s="18"/>
      <c r="S11" s="18"/>
      <c r="T11" s="18"/>
      <c r="U11" s="18"/>
      <c r="V11" s="18"/>
      <c r="W11" s="18"/>
      <c r="X11" s="18"/>
      <c r="Y11" s="18"/>
      <c r="Z11" s="18"/>
      <c r="AA11" s="18"/>
      <c r="AB11" s="18"/>
      <c r="AC11" s="18"/>
      <c r="AD11" s="18"/>
      <c r="AE11" s="18"/>
      <c r="AF11" s="18"/>
      <c r="AG11" s="18"/>
      <c r="AH11" s="18"/>
    </row>
    <row r="12" spans="1:49" s="15" customFormat="1" ht="43.5" customHeight="1" x14ac:dyDescent="0.3">
      <c r="A12" s="157"/>
      <c r="B12" s="455" t="s">
        <v>305</v>
      </c>
      <c r="C12" s="456"/>
      <c r="D12" s="18"/>
      <c r="E12" s="159"/>
      <c r="F12" s="18"/>
      <c r="G12" s="18"/>
      <c r="H12" s="5"/>
      <c r="I12" s="5"/>
      <c r="J12" s="5"/>
      <c r="K12" s="411" t="s">
        <v>306</v>
      </c>
      <c r="L12" s="412"/>
      <c r="M12" s="274"/>
      <c r="N12" s="158"/>
      <c r="O12" s="18"/>
      <c r="P12" s="18"/>
      <c r="Q12" s="18"/>
      <c r="R12" s="18"/>
      <c r="S12" s="18"/>
      <c r="T12" s="18"/>
      <c r="U12" s="18"/>
      <c r="V12" s="18"/>
      <c r="W12" s="18"/>
      <c r="X12" s="18"/>
      <c r="Y12" s="18"/>
      <c r="Z12" s="18"/>
      <c r="AA12" s="18"/>
      <c r="AB12" s="18"/>
      <c r="AC12" s="18"/>
      <c r="AD12" s="18"/>
      <c r="AE12" s="18"/>
      <c r="AF12" s="18"/>
      <c r="AG12" s="18"/>
      <c r="AH12" s="18"/>
    </row>
    <row r="13" spans="1:49" ht="30" customHeight="1" x14ac:dyDescent="0.3">
      <c r="A13" s="33"/>
      <c r="B13" s="450" t="s">
        <v>307</v>
      </c>
      <c r="C13" s="451"/>
      <c r="D13" s="16"/>
      <c r="E13" s="159"/>
      <c r="F13" s="16"/>
      <c r="G13" s="16"/>
      <c r="H13" s="5"/>
      <c r="I13" s="5"/>
      <c r="J13" s="5"/>
      <c r="K13" s="411" t="s">
        <v>223</v>
      </c>
      <c r="L13" s="412"/>
      <c r="M13" s="274"/>
      <c r="N13" s="35"/>
      <c r="O13" s="16"/>
      <c r="P13" s="16"/>
      <c r="Q13" s="16"/>
      <c r="R13" s="16"/>
      <c r="S13" s="16"/>
      <c r="T13" s="16"/>
      <c r="U13" s="16"/>
      <c r="V13" s="16"/>
      <c r="W13" s="16"/>
      <c r="X13" s="16"/>
      <c r="Y13" s="16"/>
      <c r="Z13" s="16"/>
      <c r="AA13" s="16"/>
      <c r="AB13" s="16"/>
      <c r="AC13" s="16"/>
      <c r="AD13" s="16"/>
      <c r="AE13" s="16"/>
      <c r="AF13" s="16"/>
      <c r="AG13" s="16"/>
      <c r="AH13" s="16"/>
    </row>
    <row r="14" spans="1:49" s="3" customFormat="1" x14ac:dyDescent="0.3">
      <c r="A14" s="146"/>
      <c r="B14" s="56"/>
      <c r="C14" s="56"/>
      <c r="D14" s="5"/>
      <c r="E14" s="5"/>
      <c r="F14" s="5"/>
      <c r="G14" s="5"/>
      <c r="H14" s="5"/>
      <c r="I14" s="5"/>
      <c r="J14" s="5"/>
      <c r="K14" s="5"/>
      <c r="L14" s="5"/>
      <c r="M14" s="5"/>
      <c r="N14" s="147"/>
      <c r="O14" s="5"/>
      <c r="P14" s="5"/>
      <c r="Q14" s="5"/>
      <c r="R14" s="5"/>
      <c r="S14" s="5"/>
      <c r="T14" s="5"/>
      <c r="U14" s="5"/>
      <c r="V14" s="5"/>
      <c r="W14" s="5"/>
      <c r="X14" s="5"/>
      <c r="Y14" s="5"/>
      <c r="Z14" s="5"/>
      <c r="AA14" s="5"/>
      <c r="AB14" s="5"/>
      <c r="AC14" s="5"/>
      <c r="AD14" s="5"/>
      <c r="AE14" s="5"/>
      <c r="AF14" s="5"/>
      <c r="AG14" s="5"/>
      <c r="AH14" s="5"/>
      <c r="AV14" s="2"/>
      <c r="AW14" s="2"/>
    </row>
    <row r="15" spans="1:49" s="3" customFormat="1" ht="22.5" customHeight="1" x14ac:dyDescent="0.3">
      <c r="A15" s="148" t="s">
        <v>138</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49"/>
      <c r="AH15" s="1"/>
      <c r="AI15" s="1"/>
      <c r="AJ15" s="1"/>
      <c r="AK15" s="1"/>
      <c r="AL15" s="1"/>
      <c r="AM15" s="1"/>
      <c r="AN15" s="1"/>
      <c r="AO15" s="1"/>
      <c r="AP15" s="1"/>
      <c r="AQ15" s="1"/>
      <c r="AR15" s="1"/>
      <c r="AS15" s="1"/>
      <c r="AT15" s="1"/>
      <c r="AU15" s="1"/>
      <c r="AV15" s="2"/>
      <c r="AW15" s="2"/>
    </row>
    <row r="16" spans="1:49" s="5" customFormat="1" ht="6" customHeight="1" x14ac:dyDescent="0.3">
      <c r="A16" s="146"/>
      <c r="B16" s="56"/>
      <c r="C16" s="56"/>
      <c r="N16" s="147"/>
      <c r="AV16" s="7"/>
      <c r="AW16" s="7"/>
    </row>
    <row r="17" spans="1:49" ht="42.75" customHeight="1" x14ac:dyDescent="0.3">
      <c r="A17" s="33"/>
      <c r="B17" s="290" t="s">
        <v>230</v>
      </c>
      <c r="C17" s="291"/>
      <c r="D17" s="16"/>
      <c r="E17" s="16"/>
      <c r="F17" s="16"/>
      <c r="G17" s="16"/>
      <c r="H17" s="426" t="str">
        <f>"Si votre projet fait suite à un axe 2 : "&amp;'Axe 2'!H15&amp;" ; 
Si votre projet fait suite à un axe 1, préciser la méthodologie adoptée pour l'évaluation environnementale complémentaire"</f>
        <v>Si votre projet fait suite à un axe 2 : Application de la méthodologie recommandée PEFCRV2 ; 
Si votre projet fait suite à un axe 1, préciser la méthodologie adoptée pour l'évaluation environnementale complémentaire</v>
      </c>
      <c r="I17" s="427"/>
      <c r="J17" s="427"/>
      <c r="K17" s="427"/>
      <c r="L17" s="427"/>
      <c r="M17" s="428"/>
      <c r="N17" s="35"/>
      <c r="O17" s="16"/>
      <c r="P17" s="16"/>
      <c r="Q17" s="16"/>
      <c r="R17" s="16"/>
      <c r="S17" s="16"/>
      <c r="T17" s="16"/>
      <c r="U17" s="16"/>
      <c r="V17" s="16"/>
      <c r="W17" s="16"/>
    </row>
    <row r="18" spans="1:49" s="5" customFormat="1" ht="6" customHeight="1" x14ac:dyDescent="0.3">
      <c r="A18" s="146"/>
      <c r="AG18" s="164"/>
      <c r="AV18" s="7"/>
      <c r="AW18" s="7"/>
    </row>
    <row r="19" spans="1:49" s="5" customFormat="1" x14ac:dyDescent="0.3">
      <c r="A19" s="167"/>
      <c r="B19" s="390" t="s">
        <v>139</v>
      </c>
      <c r="C19" s="390"/>
      <c r="D19" s="168"/>
      <c r="E19" s="391" t="s">
        <v>308</v>
      </c>
      <c r="F19" s="391"/>
      <c r="G19" s="391"/>
      <c r="H19" s="391"/>
      <c r="I19" s="391"/>
      <c r="J19" s="168"/>
      <c r="K19" s="376" t="s">
        <v>309</v>
      </c>
      <c r="L19" s="376"/>
      <c r="M19" s="376"/>
      <c r="N19" s="391" t="s">
        <v>257</v>
      </c>
      <c r="O19" s="391"/>
      <c r="P19" s="391"/>
      <c r="Q19" s="391"/>
      <c r="R19" s="391"/>
      <c r="S19" s="391"/>
      <c r="T19" s="391"/>
      <c r="U19" s="391"/>
      <c r="V19" s="391"/>
      <c r="W19" s="391"/>
      <c r="X19" s="391"/>
      <c r="Y19" s="391"/>
      <c r="Z19" s="391"/>
      <c r="AA19" s="391"/>
      <c r="AB19" s="391"/>
      <c r="AC19" s="391"/>
      <c r="AD19" s="391"/>
      <c r="AE19" s="391"/>
      <c r="AF19" s="391"/>
      <c r="AG19" s="164"/>
      <c r="AV19" s="7"/>
      <c r="AW19" s="7"/>
    </row>
    <row r="20" spans="1:49" s="3" customFormat="1" ht="68.099999999999994" customHeight="1" x14ac:dyDescent="0.3">
      <c r="A20" s="167"/>
      <c r="B20" s="390"/>
      <c r="C20" s="390"/>
      <c r="D20" s="9"/>
      <c r="E20" s="199"/>
      <c r="F20" s="243"/>
      <c r="G20" s="247"/>
      <c r="H20" s="393" t="s">
        <v>310</v>
      </c>
      <c r="I20" s="391"/>
      <c r="J20" s="168"/>
      <c r="K20" s="376"/>
      <c r="L20" s="376"/>
      <c r="M20" s="376"/>
      <c r="N20" s="418" t="s">
        <v>258</v>
      </c>
      <c r="O20" s="418"/>
      <c r="P20" s="418"/>
      <c r="Q20" s="418"/>
      <c r="R20" s="418"/>
      <c r="S20" s="418"/>
      <c r="T20" s="418"/>
      <c r="U20" s="418"/>
      <c r="V20" s="418"/>
      <c r="W20" s="418"/>
      <c r="X20" s="418"/>
      <c r="Y20" s="418"/>
      <c r="Z20" s="418"/>
      <c r="AA20" s="418"/>
      <c r="AB20" s="418"/>
      <c r="AC20" s="418"/>
      <c r="AD20" s="418"/>
      <c r="AE20" s="418"/>
      <c r="AF20" s="418"/>
      <c r="AG20" s="164"/>
      <c r="AV20" s="2"/>
      <c r="AW20" s="2"/>
    </row>
    <row r="21" spans="1:49" s="3" customFormat="1" ht="108" thickBot="1" x14ac:dyDescent="0.35">
      <c r="A21" s="167"/>
      <c r="B21" s="86" t="s">
        <v>144</v>
      </c>
      <c r="C21" s="86" t="s">
        <v>311</v>
      </c>
      <c r="D21" s="170"/>
      <c r="E21" s="94" t="s">
        <v>312</v>
      </c>
      <c r="F21" s="94" t="s">
        <v>313</v>
      </c>
      <c r="G21" s="94" t="s">
        <v>314</v>
      </c>
      <c r="H21" s="93" t="s">
        <v>149</v>
      </c>
      <c r="I21" s="94" t="s">
        <v>150</v>
      </c>
      <c r="J21" s="171"/>
      <c r="K21" s="376"/>
      <c r="L21" s="376"/>
      <c r="M21" s="376"/>
      <c r="N21" s="263" t="s">
        <v>238</v>
      </c>
      <c r="O21" s="263" t="s">
        <v>239</v>
      </c>
      <c r="P21" s="263" t="s">
        <v>240</v>
      </c>
      <c r="Q21" s="263" t="s">
        <v>241</v>
      </c>
      <c r="R21" s="263" t="s">
        <v>242</v>
      </c>
      <c r="S21" s="263" t="s">
        <v>243</v>
      </c>
      <c r="T21" s="263" t="s">
        <v>244</v>
      </c>
      <c r="U21" s="263" t="s">
        <v>245</v>
      </c>
      <c r="V21" s="263" t="s">
        <v>246</v>
      </c>
      <c r="W21" s="263" t="s">
        <v>247</v>
      </c>
      <c r="X21" s="263" t="s">
        <v>248</v>
      </c>
      <c r="Y21" s="263" t="s">
        <v>249</v>
      </c>
      <c r="Z21" s="263" t="s">
        <v>250</v>
      </c>
      <c r="AA21" s="263" t="s">
        <v>251</v>
      </c>
      <c r="AB21" s="263" t="s">
        <v>252</v>
      </c>
      <c r="AC21" s="263" t="s">
        <v>253</v>
      </c>
      <c r="AD21" s="263" t="s">
        <v>315</v>
      </c>
      <c r="AE21" s="263" t="s">
        <v>316</v>
      </c>
      <c r="AF21" s="263" t="s">
        <v>317</v>
      </c>
      <c r="AG21" s="164"/>
      <c r="AV21" s="2"/>
      <c r="AW21" s="2"/>
    </row>
    <row r="22" spans="1:49" s="3" customFormat="1" ht="30" customHeight="1" thickBot="1" x14ac:dyDescent="0.35">
      <c r="A22" s="167"/>
      <c r="B22" s="394" t="s">
        <v>151</v>
      </c>
      <c r="C22" s="395"/>
      <c r="D22" s="168"/>
      <c r="E22" s="236"/>
      <c r="F22" s="237"/>
      <c r="G22" s="238"/>
      <c r="H22" s="239"/>
      <c r="I22" s="240"/>
      <c r="J22" s="186"/>
      <c r="K22" s="377"/>
      <c r="L22" s="378"/>
      <c r="M22" s="379"/>
      <c r="N22" s="239"/>
      <c r="O22" s="239"/>
      <c r="P22" s="239"/>
      <c r="Q22" s="239"/>
      <c r="R22" s="239"/>
      <c r="S22" s="239"/>
      <c r="T22" s="239"/>
      <c r="U22" s="239"/>
      <c r="V22" s="239"/>
      <c r="W22" s="239"/>
      <c r="X22" s="239"/>
      <c r="Y22" s="239"/>
      <c r="Z22" s="239"/>
      <c r="AA22" s="239"/>
      <c r="AB22" s="239"/>
      <c r="AC22" s="239"/>
      <c r="AD22" s="239"/>
      <c r="AE22" s="239"/>
      <c r="AF22" s="239"/>
      <c r="AG22" s="164"/>
      <c r="AV22" s="2"/>
      <c r="AW22" s="2"/>
    </row>
    <row r="23" spans="1:49" s="3" customFormat="1" ht="41.4" x14ac:dyDescent="0.3">
      <c r="A23" s="167"/>
      <c r="B23" s="396" t="s">
        <v>152</v>
      </c>
      <c r="C23" s="81" t="str">
        <f>'Axe 2'!C49</f>
        <v>N2 - Respect du cahier des charges de labels environnementaux reconnus (préciser les labels retenus)</v>
      </c>
      <c r="D23" s="168"/>
      <c r="E23" s="97" t="s">
        <v>25</v>
      </c>
      <c r="F23" s="87" t="s">
        <v>25</v>
      </c>
      <c r="G23" s="88" t="s">
        <v>25</v>
      </c>
      <c r="H23" s="184"/>
      <c r="I23" s="185"/>
      <c r="J23" s="186"/>
      <c r="K23" s="367" t="s">
        <v>154</v>
      </c>
      <c r="L23" s="368"/>
      <c r="M23" s="369"/>
      <c r="N23" s="184"/>
      <c r="O23" s="184"/>
      <c r="P23" s="184"/>
      <c r="Q23" s="184"/>
      <c r="R23" s="184"/>
      <c r="S23" s="184"/>
      <c r="T23" s="184"/>
      <c r="U23" s="184"/>
      <c r="V23" s="184"/>
      <c r="W23" s="184"/>
      <c r="X23" s="184"/>
      <c r="Y23" s="184"/>
      <c r="Z23" s="184"/>
      <c r="AA23" s="184"/>
      <c r="AB23" s="184"/>
      <c r="AC23" s="184"/>
      <c r="AD23" s="184"/>
      <c r="AE23" s="184"/>
      <c r="AF23" s="184"/>
      <c r="AG23" s="164"/>
      <c r="AV23" s="2"/>
      <c r="AW23" s="2"/>
    </row>
    <row r="24" spans="1:49" s="3" customFormat="1" x14ac:dyDescent="0.3">
      <c r="A24" s="167"/>
      <c r="B24" s="397"/>
      <c r="C24" s="82" t="str">
        <f>'Axe 2'!C50</f>
        <v>- Biomimétisme -</v>
      </c>
      <c r="D24" s="168"/>
      <c r="E24" s="98" t="s">
        <v>25</v>
      </c>
      <c r="F24" s="89" t="s">
        <v>25</v>
      </c>
      <c r="G24" s="90" t="s">
        <v>25</v>
      </c>
      <c r="H24" s="188"/>
      <c r="I24" s="189"/>
      <c r="J24" s="186"/>
      <c r="K24" s="370"/>
      <c r="L24" s="371"/>
      <c r="M24" s="372"/>
      <c r="N24" s="188"/>
      <c r="O24" s="188"/>
      <c r="P24" s="188"/>
      <c r="Q24" s="188"/>
      <c r="R24" s="188"/>
      <c r="S24" s="188"/>
      <c r="T24" s="188"/>
      <c r="U24" s="188"/>
      <c r="V24" s="188"/>
      <c r="W24" s="188"/>
      <c r="X24" s="188"/>
      <c r="Y24" s="188"/>
      <c r="Z24" s="188"/>
      <c r="AA24" s="188"/>
      <c r="AB24" s="188"/>
      <c r="AC24" s="188"/>
      <c r="AD24" s="188"/>
      <c r="AE24" s="188"/>
      <c r="AF24" s="188"/>
      <c r="AG24" s="164"/>
      <c r="AV24" s="2"/>
      <c r="AW24" s="2"/>
    </row>
    <row r="25" spans="1:49" s="3" customFormat="1" ht="27.6" x14ac:dyDescent="0.3">
      <c r="A25" s="167"/>
      <c r="B25" s="397"/>
      <c r="C25" s="82" t="str">
        <f>'Axe 2'!C51</f>
        <v>- Economie de la Fonctionnalité et de la Coopération -</v>
      </c>
      <c r="D25" s="168"/>
      <c r="E25" s="98" t="s">
        <v>25</v>
      </c>
      <c r="F25" s="89" t="s">
        <v>25</v>
      </c>
      <c r="G25" s="90" t="s">
        <v>25</v>
      </c>
      <c r="H25" s="188"/>
      <c r="I25" s="189"/>
      <c r="J25" s="186"/>
      <c r="K25" s="370"/>
      <c r="L25" s="371"/>
      <c r="M25" s="372"/>
      <c r="N25" s="188"/>
      <c r="O25" s="188"/>
      <c r="P25" s="188"/>
      <c r="Q25" s="188"/>
      <c r="R25" s="188"/>
      <c r="S25" s="188"/>
      <c r="T25" s="188"/>
      <c r="U25" s="188"/>
      <c r="V25" s="188"/>
      <c r="W25" s="188"/>
      <c r="X25" s="188"/>
      <c r="Y25" s="188"/>
      <c r="Z25" s="188"/>
      <c r="AA25" s="188"/>
      <c r="AB25" s="188"/>
      <c r="AC25" s="188"/>
      <c r="AD25" s="188"/>
      <c r="AE25" s="188"/>
      <c r="AF25" s="188"/>
      <c r="AG25" s="164"/>
      <c r="AV25" s="2"/>
      <c r="AW25" s="2"/>
    </row>
    <row r="26" spans="1:49" s="3" customFormat="1" ht="27.6" x14ac:dyDescent="0.3">
      <c r="A26" s="167"/>
      <c r="B26" s="397"/>
      <c r="C26" s="227" t="str">
        <f>'Axe 2'!C52</f>
        <v>- Innovation de rupture (technique, commerciale, organisationnelle) -</v>
      </c>
      <c r="D26" s="168"/>
      <c r="E26" s="98" t="s">
        <v>25</v>
      </c>
      <c r="F26" s="89" t="s">
        <v>25</v>
      </c>
      <c r="G26" s="90" t="s">
        <v>25</v>
      </c>
      <c r="H26" s="228"/>
      <c r="I26" s="229"/>
      <c r="J26" s="186"/>
      <c r="K26" s="370"/>
      <c r="L26" s="371"/>
      <c r="M26" s="372"/>
      <c r="N26" s="228"/>
      <c r="O26" s="228"/>
      <c r="P26" s="228"/>
      <c r="Q26" s="228"/>
      <c r="R26" s="228"/>
      <c r="S26" s="228"/>
      <c r="T26" s="228"/>
      <c r="U26" s="228"/>
      <c r="V26" s="228"/>
      <c r="W26" s="228"/>
      <c r="X26" s="228"/>
      <c r="Y26" s="228"/>
      <c r="Z26" s="228"/>
      <c r="AA26" s="228"/>
      <c r="AB26" s="228"/>
      <c r="AC26" s="228"/>
      <c r="AD26" s="228"/>
      <c r="AE26" s="228"/>
      <c r="AF26" s="228"/>
      <c r="AG26" s="164"/>
      <c r="AV26" s="2"/>
      <c r="AW26" s="2"/>
    </row>
    <row r="27" spans="1:49" s="3" customFormat="1" ht="15" thickBot="1" x14ac:dyDescent="0.35">
      <c r="A27" s="167"/>
      <c r="B27" s="398"/>
      <c r="C27" s="83" t="str">
        <f>'Axe 2'!C53</f>
        <v>- Low tech -</v>
      </c>
      <c r="D27" s="168"/>
      <c r="E27" s="99" t="s">
        <v>25</v>
      </c>
      <c r="F27" s="91" t="s">
        <v>25</v>
      </c>
      <c r="G27" s="92" t="s">
        <v>25</v>
      </c>
      <c r="H27" s="191"/>
      <c r="I27" s="192"/>
      <c r="J27" s="186"/>
      <c r="K27" s="364"/>
      <c r="L27" s="365"/>
      <c r="M27" s="366"/>
      <c r="N27" s="191"/>
      <c r="O27" s="191"/>
      <c r="P27" s="191"/>
      <c r="Q27" s="191"/>
      <c r="R27" s="191"/>
      <c r="S27" s="191"/>
      <c r="T27" s="191"/>
      <c r="U27" s="191"/>
      <c r="V27" s="191"/>
      <c r="W27" s="191"/>
      <c r="X27" s="191"/>
      <c r="Y27" s="191"/>
      <c r="Z27" s="191"/>
      <c r="AA27" s="191"/>
      <c r="AB27" s="191"/>
      <c r="AC27" s="191"/>
      <c r="AD27" s="191"/>
      <c r="AE27" s="191"/>
      <c r="AF27" s="191"/>
      <c r="AG27" s="164"/>
      <c r="AV27" s="2"/>
      <c r="AW27" s="2"/>
    </row>
    <row r="28" spans="1:49" s="3" customFormat="1" x14ac:dyDescent="0.3">
      <c r="A28" s="167"/>
      <c r="B28" s="387" t="s">
        <v>159</v>
      </c>
      <c r="C28" s="84" t="str">
        <f>'Axe 2'!C54</f>
        <v>- Traçabilité fournisseurs -</v>
      </c>
      <c r="D28" s="168"/>
      <c r="E28" s="97" t="s">
        <v>25</v>
      </c>
      <c r="F28" s="87" t="s">
        <v>25</v>
      </c>
      <c r="G28" s="88" t="s">
        <v>25</v>
      </c>
      <c r="H28" s="184"/>
      <c r="I28" s="185"/>
      <c r="J28" s="186"/>
      <c r="K28" s="367"/>
      <c r="L28" s="368"/>
      <c r="M28" s="369"/>
      <c r="N28" s="194"/>
      <c r="O28" s="194"/>
      <c r="P28" s="194"/>
      <c r="Q28" s="194"/>
      <c r="R28" s="194"/>
      <c r="S28" s="194"/>
      <c r="T28" s="194"/>
      <c r="U28" s="194"/>
      <c r="V28" s="194"/>
      <c r="W28" s="194"/>
      <c r="X28" s="194"/>
      <c r="Y28" s="194"/>
      <c r="Z28" s="194"/>
      <c r="AA28" s="194"/>
      <c r="AB28" s="194"/>
      <c r="AC28" s="194"/>
      <c r="AD28" s="194"/>
      <c r="AE28" s="194"/>
      <c r="AF28" s="194"/>
      <c r="AG28" s="164"/>
      <c r="AV28" s="2"/>
      <c r="AW28" s="2"/>
    </row>
    <row r="29" spans="1:49" s="3" customFormat="1" ht="27.6" x14ac:dyDescent="0.3">
      <c r="A29" s="167"/>
      <c r="B29" s="388"/>
      <c r="C29" s="82" t="str">
        <f>'Axe 2'!C55</f>
        <v xml:space="preserve">N2 - Mise en place d’un système de traçabilité robuste </v>
      </c>
      <c r="D29" s="168"/>
      <c r="E29" s="98" t="s">
        <v>25</v>
      </c>
      <c r="F29" s="89" t="s">
        <v>25</v>
      </c>
      <c r="G29" s="90" t="s">
        <v>25</v>
      </c>
      <c r="H29" s="188"/>
      <c r="I29" s="189"/>
      <c r="J29" s="186"/>
      <c r="K29" s="370"/>
      <c r="L29" s="371"/>
      <c r="M29" s="372"/>
      <c r="N29" s="188"/>
      <c r="O29" s="188"/>
      <c r="P29" s="188"/>
      <c r="Q29" s="188"/>
      <c r="R29" s="188"/>
      <c r="S29" s="188"/>
      <c r="T29" s="188"/>
      <c r="U29" s="188"/>
      <c r="V29" s="188"/>
      <c r="W29" s="188"/>
      <c r="X29" s="188"/>
      <c r="Y29" s="188"/>
      <c r="Z29" s="188"/>
      <c r="AA29" s="188"/>
      <c r="AB29" s="188"/>
      <c r="AC29" s="188"/>
      <c r="AD29" s="188"/>
      <c r="AE29" s="188"/>
      <c r="AF29" s="188"/>
      <c r="AG29" s="164"/>
      <c r="AV29" s="2"/>
      <c r="AW29" s="2"/>
    </row>
    <row r="30" spans="1:49" s="3" customFormat="1" ht="27.6" x14ac:dyDescent="0.3">
      <c r="A30" s="167"/>
      <c r="B30" s="388"/>
      <c r="C30" s="82" t="s">
        <v>284</v>
      </c>
      <c r="D30" s="168"/>
      <c r="E30" s="98" t="s">
        <v>25</v>
      </c>
      <c r="F30" s="89" t="s">
        <v>25</v>
      </c>
      <c r="G30" s="90" t="s">
        <v>25</v>
      </c>
      <c r="H30" s="188"/>
      <c r="I30" s="189"/>
      <c r="J30" s="186"/>
      <c r="K30" s="370"/>
      <c r="L30" s="371"/>
      <c r="M30" s="372"/>
      <c r="N30" s="188"/>
      <c r="O30" s="188"/>
      <c r="P30" s="188"/>
      <c r="Q30" s="188"/>
      <c r="R30" s="188"/>
      <c r="S30" s="188"/>
      <c r="T30" s="188"/>
      <c r="U30" s="188"/>
      <c r="V30" s="188"/>
      <c r="W30" s="188"/>
      <c r="X30" s="188"/>
      <c r="Y30" s="188"/>
      <c r="Z30" s="188"/>
      <c r="AA30" s="188"/>
      <c r="AB30" s="188"/>
      <c r="AC30" s="188"/>
      <c r="AD30" s="188"/>
      <c r="AE30" s="188"/>
      <c r="AF30" s="188"/>
      <c r="AG30" s="164"/>
      <c r="AV30" s="2"/>
      <c r="AW30" s="2"/>
    </row>
    <row r="31" spans="1:49" s="3" customFormat="1" x14ac:dyDescent="0.3">
      <c r="A31" s="167"/>
      <c r="B31" s="388"/>
      <c r="C31" s="82" t="str">
        <f>'Axe 2'!C57</f>
        <v>- Matériaux recyclés -</v>
      </c>
      <c r="D31" s="168"/>
      <c r="E31" s="98" t="s">
        <v>25</v>
      </c>
      <c r="F31" s="89" t="s">
        <v>25</v>
      </c>
      <c r="G31" s="90" t="s">
        <v>25</v>
      </c>
      <c r="H31" s="188"/>
      <c r="I31" s="189"/>
      <c r="J31" s="186"/>
      <c r="K31" s="370"/>
      <c r="L31" s="371"/>
      <c r="M31" s="372"/>
      <c r="N31" s="188"/>
      <c r="O31" s="188"/>
      <c r="P31" s="188"/>
      <c r="Q31" s="188"/>
      <c r="R31" s="188"/>
      <c r="S31" s="188"/>
      <c r="T31" s="188"/>
      <c r="U31" s="188"/>
      <c r="V31" s="188"/>
      <c r="W31" s="188"/>
      <c r="X31" s="188"/>
      <c r="Y31" s="188"/>
      <c r="Z31" s="188"/>
      <c r="AA31" s="188"/>
      <c r="AB31" s="188"/>
      <c r="AC31" s="188"/>
      <c r="AD31" s="188"/>
      <c r="AE31" s="188"/>
      <c r="AF31" s="188"/>
      <c r="AG31" s="164"/>
      <c r="AV31" s="2"/>
      <c r="AW31" s="2"/>
    </row>
    <row r="32" spans="1:49" s="3" customFormat="1" x14ac:dyDescent="0.3">
      <c r="A32" s="167"/>
      <c r="B32" s="388"/>
      <c r="C32" s="82" t="str">
        <f>'Axe 2'!C58</f>
        <v>- Matériaux recyclables -</v>
      </c>
      <c r="D32" s="168"/>
      <c r="E32" s="98" t="s">
        <v>25</v>
      </c>
      <c r="F32" s="89" t="s">
        <v>25</v>
      </c>
      <c r="G32" s="90" t="s">
        <v>25</v>
      </c>
      <c r="H32" s="188"/>
      <c r="I32" s="189"/>
      <c r="J32" s="186"/>
      <c r="K32" s="370"/>
      <c r="L32" s="371"/>
      <c r="M32" s="372"/>
      <c r="N32" s="188"/>
      <c r="O32" s="188"/>
      <c r="P32" s="188"/>
      <c r="Q32" s="188"/>
      <c r="R32" s="188"/>
      <c r="S32" s="188"/>
      <c r="T32" s="188"/>
      <c r="U32" s="188"/>
      <c r="V32" s="188"/>
      <c r="W32" s="188"/>
      <c r="X32" s="188"/>
      <c r="Y32" s="188"/>
      <c r="Z32" s="188"/>
      <c r="AA32" s="188"/>
      <c r="AB32" s="188"/>
      <c r="AC32" s="188"/>
      <c r="AD32" s="188"/>
      <c r="AE32" s="188"/>
      <c r="AF32" s="188"/>
      <c r="AG32" s="164"/>
      <c r="AV32" s="2"/>
      <c r="AW32" s="2"/>
    </row>
    <row r="33" spans="1:49" s="3" customFormat="1" x14ac:dyDescent="0.3">
      <c r="A33" s="167"/>
      <c r="B33" s="388"/>
      <c r="C33" s="82" t="str">
        <f>'Axe 2'!C59</f>
        <v>- Matériaux / solution moins toxiques -</v>
      </c>
      <c r="D33" s="168"/>
      <c r="E33" s="98" t="s">
        <v>25</v>
      </c>
      <c r="F33" s="89" t="s">
        <v>25</v>
      </c>
      <c r="G33" s="90" t="s">
        <v>25</v>
      </c>
      <c r="H33" s="188"/>
      <c r="I33" s="189"/>
      <c r="J33" s="186"/>
      <c r="K33" s="370"/>
      <c r="L33" s="371"/>
      <c r="M33" s="372"/>
      <c r="N33" s="188"/>
      <c r="O33" s="188"/>
      <c r="P33" s="188"/>
      <c r="Q33" s="188"/>
      <c r="R33" s="188"/>
      <c r="S33" s="188"/>
      <c r="T33" s="188"/>
      <c r="U33" s="188"/>
      <c r="V33" s="188"/>
      <c r="W33" s="188"/>
      <c r="X33" s="188"/>
      <c r="Y33" s="188"/>
      <c r="Z33" s="188"/>
      <c r="AA33" s="188"/>
      <c r="AB33" s="188"/>
      <c r="AC33" s="188"/>
      <c r="AD33" s="188"/>
      <c r="AE33" s="188"/>
      <c r="AF33" s="188"/>
      <c r="AG33" s="164"/>
      <c r="AV33" s="2"/>
      <c r="AW33" s="2"/>
    </row>
    <row r="34" spans="1:49" s="3" customFormat="1" ht="28.2" thickBot="1" x14ac:dyDescent="0.35">
      <c r="A34" s="167"/>
      <c r="B34" s="389"/>
      <c r="C34" s="83" t="str">
        <f>'Axe 2'!C60</f>
        <v>- Choix matériaux / produits Haute Performance Environnementale (conso d'énergie, d'eau, …) -</v>
      </c>
      <c r="D34" s="168"/>
      <c r="E34" s="99" t="s">
        <v>25</v>
      </c>
      <c r="F34" s="91" t="s">
        <v>25</v>
      </c>
      <c r="G34" s="92" t="s">
        <v>25</v>
      </c>
      <c r="H34" s="191"/>
      <c r="I34" s="192"/>
      <c r="J34" s="186"/>
      <c r="K34" s="364"/>
      <c r="L34" s="365"/>
      <c r="M34" s="366"/>
      <c r="N34" s="191"/>
      <c r="O34" s="191"/>
      <c r="P34" s="191"/>
      <c r="Q34" s="191"/>
      <c r="R34" s="191"/>
      <c r="S34" s="191"/>
      <c r="T34" s="191"/>
      <c r="U34" s="191"/>
      <c r="V34" s="191"/>
      <c r="W34" s="191"/>
      <c r="X34" s="191"/>
      <c r="Y34" s="191"/>
      <c r="Z34" s="191"/>
      <c r="AA34" s="191"/>
      <c r="AB34" s="191"/>
      <c r="AC34" s="191"/>
      <c r="AD34" s="191"/>
      <c r="AE34" s="191"/>
      <c r="AF34" s="191"/>
      <c r="AG34" s="164"/>
      <c r="AV34" s="2"/>
      <c r="AW34" s="2"/>
    </row>
    <row r="35" spans="1:49" s="3" customFormat="1" x14ac:dyDescent="0.3">
      <c r="A35" s="167"/>
      <c r="B35" s="387" t="s">
        <v>167</v>
      </c>
      <c r="C35" s="84" t="str">
        <f>'Axe 2'!C61</f>
        <v>- Réduction nombre de pièces / matériaux -</v>
      </c>
      <c r="D35" s="168"/>
      <c r="E35" s="97" t="s">
        <v>25</v>
      </c>
      <c r="F35" s="87" t="s">
        <v>25</v>
      </c>
      <c r="G35" s="88" t="s">
        <v>25</v>
      </c>
      <c r="H35" s="184"/>
      <c r="I35" s="185"/>
      <c r="J35" s="186"/>
      <c r="K35" s="367"/>
      <c r="L35" s="368"/>
      <c r="M35" s="369"/>
      <c r="N35" s="194"/>
      <c r="O35" s="194"/>
      <c r="P35" s="194"/>
      <c r="Q35" s="194"/>
      <c r="R35" s="194"/>
      <c r="S35" s="194"/>
      <c r="T35" s="194"/>
      <c r="U35" s="194"/>
      <c r="V35" s="194"/>
      <c r="W35" s="194"/>
      <c r="X35" s="194"/>
      <c r="Y35" s="194"/>
      <c r="Z35" s="194"/>
      <c r="AA35" s="194"/>
      <c r="AB35" s="194"/>
      <c r="AC35" s="194"/>
      <c r="AD35" s="194"/>
      <c r="AE35" s="194"/>
      <c r="AF35" s="194"/>
      <c r="AG35" s="164"/>
      <c r="AV35" s="2"/>
      <c r="AW35" s="2"/>
    </row>
    <row r="36" spans="1:49" s="3" customFormat="1" x14ac:dyDescent="0.3">
      <c r="A36" s="167"/>
      <c r="B36" s="388"/>
      <c r="C36" s="82" t="str">
        <f>'Axe 2'!C62</f>
        <v>- Géométrie / miniaturisation / standardisation -</v>
      </c>
      <c r="D36" s="168"/>
      <c r="E36" s="98" t="s">
        <v>25</v>
      </c>
      <c r="F36" s="89" t="s">
        <v>25</v>
      </c>
      <c r="G36" s="90" t="s">
        <v>25</v>
      </c>
      <c r="H36" s="188"/>
      <c r="I36" s="189"/>
      <c r="J36" s="186"/>
      <c r="K36" s="370"/>
      <c r="L36" s="371"/>
      <c r="M36" s="372"/>
      <c r="N36" s="188"/>
      <c r="O36" s="188"/>
      <c r="P36" s="188"/>
      <c r="Q36" s="188"/>
      <c r="R36" s="188"/>
      <c r="S36" s="188"/>
      <c r="T36" s="188"/>
      <c r="U36" s="188"/>
      <c r="V36" s="188"/>
      <c r="W36" s="188"/>
      <c r="X36" s="188"/>
      <c r="Y36" s="188"/>
      <c r="Z36" s="188"/>
      <c r="AA36" s="188"/>
      <c r="AB36" s="188"/>
      <c r="AC36" s="188"/>
      <c r="AD36" s="188"/>
      <c r="AE36" s="188"/>
      <c r="AF36" s="188"/>
      <c r="AG36" s="164"/>
      <c r="AV36" s="2"/>
      <c r="AW36" s="2"/>
    </row>
    <row r="37" spans="1:49" s="3" customFormat="1" x14ac:dyDescent="0.3">
      <c r="A37" s="167"/>
      <c r="B37" s="388"/>
      <c r="C37" s="82" t="str">
        <f>'Axe 2'!C63</f>
        <v>- Valorisation / réduction chutes de production -</v>
      </c>
      <c r="D37" s="168"/>
      <c r="E37" s="98" t="s">
        <v>25</v>
      </c>
      <c r="F37" s="89" t="s">
        <v>25</v>
      </c>
      <c r="G37" s="90" t="s">
        <v>25</v>
      </c>
      <c r="H37" s="188"/>
      <c r="I37" s="189"/>
      <c r="J37" s="186"/>
      <c r="K37" s="370"/>
      <c r="L37" s="371"/>
      <c r="M37" s="372"/>
      <c r="N37" s="188"/>
      <c r="O37" s="188"/>
      <c r="P37" s="188"/>
      <c r="Q37" s="188"/>
      <c r="R37" s="188"/>
      <c r="S37" s="188"/>
      <c r="T37" s="188"/>
      <c r="U37" s="188"/>
      <c r="V37" s="188"/>
      <c r="W37" s="188"/>
      <c r="X37" s="188"/>
      <c r="Y37" s="188"/>
      <c r="Z37" s="188"/>
      <c r="AA37" s="188"/>
      <c r="AB37" s="188"/>
      <c r="AC37" s="188"/>
      <c r="AD37" s="188"/>
      <c r="AE37" s="188"/>
      <c r="AF37" s="188"/>
      <c r="AG37" s="164"/>
      <c r="AV37" s="2"/>
      <c r="AW37" s="2"/>
    </row>
    <row r="38" spans="1:49" s="3" customFormat="1" ht="15" thickBot="1" x14ac:dyDescent="0.35">
      <c r="A38" s="167"/>
      <c r="B38" s="389"/>
      <c r="C38" s="83" t="str">
        <f>'Axe 2'!C64</f>
        <v>- Réduction consommation -</v>
      </c>
      <c r="D38" s="168"/>
      <c r="E38" s="99" t="s">
        <v>25</v>
      </c>
      <c r="F38" s="91" t="s">
        <v>25</v>
      </c>
      <c r="G38" s="92" t="s">
        <v>25</v>
      </c>
      <c r="H38" s="191"/>
      <c r="I38" s="192"/>
      <c r="J38" s="186"/>
      <c r="K38" s="364"/>
      <c r="L38" s="365"/>
      <c r="M38" s="366"/>
      <c r="N38" s="191"/>
      <c r="O38" s="191"/>
      <c r="P38" s="191"/>
      <c r="Q38" s="191"/>
      <c r="R38" s="191"/>
      <c r="S38" s="191"/>
      <c r="T38" s="191"/>
      <c r="U38" s="191"/>
      <c r="V38" s="191"/>
      <c r="W38" s="191"/>
      <c r="X38" s="191"/>
      <c r="Y38" s="191"/>
      <c r="Z38" s="191"/>
      <c r="AA38" s="191"/>
      <c r="AB38" s="191"/>
      <c r="AC38" s="191"/>
      <c r="AD38" s="191"/>
      <c r="AE38" s="191"/>
      <c r="AF38" s="191"/>
      <c r="AG38" s="164"/>
      <c r="AV38" s="2"/>
      <c r="AW38" s="2"/>
    </row>
    <row r="39" spans="1:49" s="3" customFormat="1" x14ac:dyDescent="0.3">
      <c r="A39" s="167"/>
      <c r="B39" s="387" t="s">
        <v>172</v>
      </c>
      <c r="C39" s="84" t="str">
        <f>'Axe 2'!C65</f>
        <v>- Site HPE (EnR, station épuration, …) -</v>
      </c>
      <c r="D39" s="168"/>
      <c r="E39" s="97" t="s">
        <v>25</v>
      </c>
      <c r="F39" s="87" t="s">
        <v>25</v>
      </c>
      <c r="G39" s="88" t="s">
        <v>25</v>
      </c>
      <c r="H39" s="184"/>
      <c r="I39" s="185"/>
      <c r="J39" s="186"/>
      <c r="K39" s="367"/>
      <c r="L39" s="368"/>
      <c r="M39" s="369"/>
      <c r="N39" s="194"/>
      <c r="O39" s="194"/>
      <c r="P39" s="194"/>
      <c r="Q39" s="194"/>
      <c r="R39" s="194"/>
      <c r="S39" s="194"/>
      <c r="T39" s="194"/>
      <c r="U39" s="194"/>
      <c r="V39" s="194"/>
      <c r="W39" s="194"/>
      <c r="X39" s="194"/>
      <c r="Y39" s="194"/>
      <c r="Z39" s="194"/>
      <c r="AA39" s="194"/>
      <c r="AB39" s="194"/>
      <c r="AC39" s="194"/>
      <c r="AD39" s="194"/>
      <c r="AE39" s="194"/>
      <c r="AF39" s="194"/>
      <c r="AG39" s="164"/>
      <c r="AV39" s="2"/>
      <c r="AW39" s="2"/>
    </row>
    <row r="40" spans="1:49" s="3" customFormat="1" x14ac:dyDescent="0.3">
      <c r="A40" s="167"/>
      <c r="B40" s="388"/>
      <c r="C40" s="233" t="str">
        <f>'Axe 2'!C66</f>
        <v>- Technologie / solution à faible impact (teinture) -</v>
      </c>
      <c r="D40" s="168"/>
      <c r="E40" s="98" t="s">
        <v>25</v>
      </c>
      <c r="F40" s="89" t="s">
        <v>25</v>
      </c>
      <c r="G40" s="90" t="s">
        <v>25</v>
      </c>
      <c r="H40" s="188"/>
      <c r="I40" s="189"/>
      <c r="J40" s="186"/>
      <c r="K40" s="370"/>
      <c r="L40" s="371"/>
      <c r="M40" s="372"/>
      <c r="N40" s="188"/>
      <c r="O40" s="188"/>
      <c r="P40" s="188"/>
      <c r="Q40" s="188"/>
      <c r="R40" s="188"/>
      <c r="S40" s="188"/>
      <c r="T40" s="188"/>
      <c r="U40" s="188"/>
      <c r="V40" s="188"/>
      <c r="W40" s="188"/>
      <c r="X40" s="188"/>
      <c r="Y40" s="188"/>
      <c r="Z40" s="188"/>
      <c r="AA40" s="188"/>
      <c r="AB40" s="188"/>
      <c r="AC40" s="188"/>
      <c r="AD40" s="188"/>
      <c r="AE40" s="188"/>
      <c r="AF40" s="188"/>
      <c r="AG40" s="164"/>
      <c r="AV40" s="2"/>
      <c r="AW40" s="2"/>
    </row>
    <row r="41" spans="1:49" s="3" customFormat="1" ht="25.5" customHeight="1" x14ac:dyDescent="0.3">
      <c r="A41" s="167"/>
      <c r="B41" s="388"/>
      <c r="C41" s="233" t="str">
        <f>'Axe 2'!C67</f>
        <v>N2 - Procédés d’apprêts écoconçus</v>
      </c>
      <c r="D41" s="168"/>
      <c r="E41" s="98" t="s">
        <v>25</v>
      </c>
      <c r="F41" s="89" t="s">
        <v>25</v>
      </c>
      <c r="G41" s="90" t="s">
        <v>25</v>
      </c>
      <c r="H41" s="188"/>
      <c r="I41" s="189"/>
      <c r="J41" s="186"/>
      <c r="K41" s="370"/>
      <c r="L41" s="371"/>
      <c r="M41" s="372"/>
      <c r="N41" s="188"/>
      <c r="O41" s="188"/>
      <c r="P41" s="188"/>
      <c r="Q41" s="188"/>
      <c r="R41" s="188"/>
      <c r="S41" s="188"/>
      <c r="T41" s="188"/>
      <c r="U41" s="188"/>
      <c r="V41" s="188"/>
      <c r="W41" s="188"/>
      <c r="X41" s="188"/>
      <c r="Y41" s="188"/>
      <c r="Z41" s="188"/>
      <c r="AA41" s="188"/>
      <c r="AB41" s="188"/>
      <c r="AC41" s="188"/>
      <c r="AD41" s="188"/>
      <c r="AE41" s="188"/>
      <c r="AF41" s="188"/>
      <c r="AG41" s="164"/>
      <c r="AV41" s="2"/>
      <c r="AW41" s="2"/>
    </row>
    <row r="42" spans="1:49" s="3" customFormat="1" ht="25.5" customHeight="1" x14ac:dyDescent="0.3">
      <c r="A42" s="167"/>
      <c r="B42" s="388"/>
      <c r="C42" s="265" t="str">
        <f>'Axe 2'!C68</f>
        <v>- Technologie / solution à faible impact (tricotage / découpe) -</v>
      </c>
      <c r="D42" s="168"/>
      <c r="E42" s="98" t="s">
        <v>25</v>
      </c>
      <c r="F42" s="89" t="s">
        <v>25</v>
      </c>
      <c r="G42" s="90" t="s">
        <v>25</v>
      </c>
      <c r="H42" s="228"/>
      <c r="I42" s="229"/>
      <c r="J42" s="186"/>
      <c r="K42" s="370"/>
      <c r="L42" s="371"/>
      <c r="M42" s="372"/>
      <c r="N42" s="188"/>
      <c r="O42" s="188"/>
      <c r="P42" s="188"/>
      <c r="Q42" s="188"/>
      <c r="R42" s="188"/>
      <c r="S42" s="188"/>
      <c r="T42" s="188"/>
      <c r="U42" s="188"/>
      <c r="V42" s="188"/>
      <c r="W42" s="188"/>
      <c r="X42" s="188"/>
      <c r="Y42" s="188"/>
      <c r="Z42" s="188"/>
      <c r="AA42" s="188"/>
      <c r="AB42" s="188"/>
      <c r="AC42" s="188"/>
      <c r="AD42" s="188"/>
      <c r="AE42" s="188"/>
      <c r="AF42" s="188"/>
      <c r="AG42" s="164"/>
      <c r="AV42" s="2"/>
      <c r="AW42" s="2"/>
    </row>
    <row r="43" spans="1:49" s="3" customFormat="1" ht="15" thickBot="1" x14ac:dyDescent="0.35">
      <c r="A43" s="167"/>
      <c r="B43" s="389"/>
      <c r="C43" s="83" t="str">
        <f>'Axe 2'!C69</f>
        <v>- Réduction étapes de fabrication -</v>
      </c>
      <c r="D43" s="168"/>
      <c r="E43" s="99" t="s">
        <v>25</v>
      </c>
      <c r="F43" s="91" t="s">
        <v>25</v>
      </c>
      <c r="G43" s="92" t="s">
        <v>25</v>
      </c>
      <c r="H43" s="191"/>
      <c r="I43" s="192"/>
      <c r="J43" s="186"/>
      <c r="K43" s="370"/>
      <c r="L43" s="371"/>
      <c r="M43" s="372"/>
      <c r="N43" s="188"/>
      <c r="O43" s="188"/>
      <c r="P43" s="188"/>
      <c r="Q43" s="188"/>
      <c r="R43" s="188"/>
      <c r="S43" s="188"/>
      <c r="T43" s="188"/>
      <c r="U43" s="188"/>
      <c r="V43" s="188"/>
      <c r="W43" s="188"/>
      <c r="X43" s="188"/>
      <c r="Y43" s="188"/>
      <c r="Z43" s="188"/>
      <c r="AA43" s="188"/>
      <c r="AB43" s="188"/>
      <c r="AC43" s="188"/>
      <c r="AD43" s="188"/>
      <c r="AE43" s="188"/>
      <c r="AF43" s="188"/>
      <c r="AG43" s="164"/>
      <c r="AV43" s="2"/>
      <c r="AW43" s="2"/>
    </row>
    <row r="44" spans="1:49" s="3" customFormat="1" ht="15" thickBot="1" x14ac:dyDescent="0.35">
      <c r="A44" s="167"/>
      <c r="B44" s="387" t="s">
        <v>178</v>
      </c>
      <c r="C44" s="84" t="str">
        <f>'Axe 2'!C70</f>
        <v>- Stratégie de commercialisation -</v>
      </c>
      <c r="D44" s="168"/>
      <c r="E44" s="97" t="s">
        <v>25</v>
      </c>
      <c r="F44" s="87" t="s">
        <v>25</v>
      </c>
      <c r="G44" s="88" t="s">
        <v>25</v>
      </c>
      <c r="H44" s="184"/>
      <c r="I44" s="185"/>
      <c r="J44" s="186"/>
      <c r="K44" s="364"/>
      <c r="L44" s="365"/>
      <c r="M44" s="366"/>
      <c r="N44" s="191"/>
      <c r="O44" s="191"/>
      <c r="P44" s="191"/>
      <c r="Q44" s="191"/>
      <c r="R44" s="191"/>
      <c r="S44" s="191"/>
      <c r="T44" s="191"/>
      <c r="U44" s="191"/>
      <c r="V44" s="191"/>
      <c r="W44" s="191"/>
      <c r="X44" s="191"/>
      <c r="Y44" s="191"/>
      <c r="Z44" s="191"/>
      <c r="AA44" s="191"/>
      <c r="AB44" s="191"/>
      <c r="AC44" s="191"/>
      <c r="AD44" s="191"/>
      <c r="AE44" s="191"/>
      <c r="AF44" s="191"/>
      <c r="AG44" s="164"/>
      <c r="AV44" s="2"/>
      <c r="AW44" s="2"/>
    </row>
    <row r="45" spans="1:49" s="3" customFormat="1" x14ac:dyDescent="0.3">
      <c r="A45" s="167"/>
      <c r="B45" s="388"/>
      <c r="C45" s="233" t="str">
        <f>'Axe 2'!C71</f>
        <v>- Optimisation de l'emballage -</v>
      </c>
      <c r="D45" s="168"/>
      <c r="E45" s="98" t="s">
        <v>25</v>
      </c>
      <c r="F45" s="89" t="s">
        <v>25</v>
      </c>
      <c r="G45" s="90" t="s">
        <v>25</v>
      </c>
      <c r="H45" s="188"/>
      <c r="I45" s="189"/>
      <c r="J45" s="186"/>
      <c r="K45" s="367"/>
      <c r="L45" s="368"/>
      <c r="M45" s="369"/>
      <c r="N45" s="194"/>
      <c r="O45" s="194"/>
      <c r="P45" s="194"/>
      <c r="Q45" s="194"/>
      <c r="R45" s="194"/>
      <c r="S45" s="194"/>
      <c r="T45" s="194"/>
      <c r="U45" s="194"/>
      <c r="V45" s="194"/>
      <c r="W45" s="194"/>
      <c r="X45" s="194"/>
      <c r="Y45" s="194"/>
      <c r="Z45" s="194"/>
      <c r="AA45" s="194"/>
      <c r="AB45" s="194"/>
      <c r="AC45" s="194"/>
      <c r="AD45" s="194"/>
      <c r="AE45" s="194"/>
      <c r="AF45" s="194"/>
      <c r="AG45" s="164"/>
      <c r="AV45" s="2"/>
      <c r="AW45" s="2"/>
    </row>
    <row r="46" spans="1:49" s="3" customFormat="1" x14ac:dyDescent="0.3">
      <c r="A46" s="167"/>
      <c r="B46" s="388"/>
      <c r="C46" s="82" t="str">
        <f>'Axe 2'!C72</f>
        <v>- Réduction nombre de transport -</v>
      </c>
      <c r="D46" s="168"/>
      <c r="E46" s="98" t="s">
        <v>25</v>
      </c>
      <c r="F46" s="89" t="s">
        <v>25</v>
      </c>
      <c r="G46" s="90" t="s">
        <v>25</v>
      </c>
      <c r="H46" s="188"/>
      <c r="I46" s="189"/>
      <c r="J46" s="186"/>
      <c r="K46" s="370"/>
      <c r="L46" s="371"/>
      <c r="M46" s="372"/>
      <c r="N46" s="188"/>
      <c r="O46" s="188"/>
      <c r="P46" s="188"/>
      <c r="Q46" s="188"/>
      <c r="R46" s="188"/>
      <c r="S46" s="188"/>
      <c r="T46" s="188"/>
      <c r="U46" s="188"/>
      <c r="V46" s="188"/>
      <c r="W46" s="188"/>
      <c r="X46" s="188"/>
      <c r="Y46" s="188"/>
      <c r="Z46" s="188"/>
      <c r="AA46" s="188"/>
      <c r="AB46" s="188"/>
      <c r="AC46" s="188"/>
      <c r="AD46" s="188"/>
      <c r="AE46" s="188"/>
      <c r="AF46" s="188"/>
      <c r="AG46" s="164"/>
      <c r="AV46" s="2"/>
      <c r="AW46" s="2"/>
    </row>
    <row r="47" spans="1:49" s="3" customFormat="1" x14ac:dyDescent="0.3">
      <c r="A47" s="167"/>
      <c r="B47" s="388"/>
      <c r="C47" s="82" t="str">
        <f>'Axe 2'!C73</f>
        <v>- Transport à faible impact -</v>
      </c>
      <c r="D47" s="168"/>
      <c r="E47" s="98" t="s">
        <v>25</v>
      </c>
      <c r="F47" s="89" t="s">
        <v>25</v>
      </c>
      <c r="G47" s="90" t="s">
        <v>25</v>
      </c>
      <c r="H47" s="188"/>
      <c r="I47" s="189"/>
      <c r="J47" s="186"/>
      <c r="K47" s="370"/>
      <c r="L47" s="371"/>
      <c r="M47" s="372"/>
      <c r="N47" s="188"/>
      <c r="O47" s="188"/>
      <c r="P47" s="188"/>
      <c r="Q47" s="188"/>
      <c r="R47" s="188"/>
      <c r="S47" s="188"/>
      <c r="T47" s="188"/>
      <c r="U47" s="188"/>
      <c r="V47" s="188"/>
      <c r="W47" s="188"/>
      <c r="X47" s="188"/>
      <c r="Y47" s="188"/>
      <c r="Z47" s="188"/>
      <c r="AA47" s="188"/>
      <c r="AB47" s="188"/>
      <c r="AC47" s="188"/>
      <c r="AD47" s="188"/>
      <c r="AE47" s="188"/>
      <c r="AF47" s="188"/>
      <c r="AG47" s="164"/>
      <c r="AV47" s="2"/>
      <c r="AW47" s="2"/>
    </row>
    <row r="48" spans="1:49" s="3" customFormat="1" x14ac:dyDescent="0.3">
      <c r="A48" s="167"/>
      <c r="B48" s="388"/>
      <c r="C48" s="82" t="str">
        <f>'Axe 2'!C74</f>
        <v>- Optimiser masse / volume des transports -</v>
      </c>
      <c r="D48" s="168"/>
      <c r="E48" s="98" t="s">
        <v>25</v>
      </c>
      <c r="F48" s="89" t="s">
        <v>25</v>
      </c>
      <c r="G48" s="90" t="s">
        <v>25</v>
      </c>
      <c r="H48" s="188"/>
      <c r="I48" s="189"/>
      <c r="J48" s="186"/>
      <c r="K48" s="370"/>
      <c r="L48" s="371"/>
      <c r="M48" s="372"/>
      <c r="N48" s="188"/>
      <c r="O48" s="188"/>
      <c r="P48" s="188"/>
      <c r="Q48" s="188"/>
      <c r="R48" s="188"/>
      <c r="S48" s="188"/>
      <c r="T48" s="188"/>
      <c r="U48" s="188"/>
      <c r="V48" s="188"/>
      <c r="W48" s="188"/>
      <c r="X48" s="188"/>
      <c r="Y48" s="188"/>
      <c r="Z48" s="188"/>
      <c r="AA48" s="188"/>
      <c r="AB48" s="188"/>
      <c r="AC48" s="188"/>
      <c r="AD48" s="188"/>
      <c r="AE48" s="188"/>
      <c r="AF48" s="188"/>
      <c r="AG48" s="164"/>
      <c r="AV48" s="2"/>
      <c r="AW48" s="2"/>
    </row>
    <row r="49" spans="1:49" s="3" customFormat="1" ht="15" thickBot="1" x14ac:dyDescent="0.35">
      <c r="A49" s="167"/>
      <c r="B49" s="389"/>
      <c r="C49" s="83" t="str">
        <f>'Axe 2'!C75</f>
        <v>- Informer pour améliorer comportement -</v>
      </c>
      <c r="D49" s="168"/>
      <c r="E49" s="99" t="s">
        <v>25</v>
      </c>
      <c r="F49" s="91" t="s">
        <v>25</v>
      </c>
      <c r="G49" s="92" t="s">
        <v>25</v>
      </c>
      <c r="H49" s="191"/>
      <c r="I49" s="192"/>
      <c r="J49" s="186"/>
      <c r="K49" s="370"/>
      <c r="L49" s="371"/>
      <c r="M49" s="372"/>
      <c r="N49" s="188"/>
      <c r="O49" s="188"/>
      <c r="P49" s="188"/>
      <c r="Q49" s="188"/>
      <c r="R49" s="188"/>
      <c r="S49" s="188"/>
      <c r="T49" s="188"/>
      <c r="U49" s="188"/>
      <c r="V49" s="188"/>
      <c r="W49" s="188"/>
      <c r="X49" s="188"/>
      <c r="Y49" s="188"/>
      <c r="Z49" s="188"/>
      <c r="AA49" s="188"/>
      <c r="AB49" s="188"/>
      <c r="AC49" s="188"/>
      <c r="AD49" s="188"/>
      <c r="AE49" s="188"/>
      <c r="AF49" s="188"/>
      <c r="AG49" s="164"/>
      <c r="AV49" s="2"/>
      <c r="AW49" s="2"/>
    </row>
    <row r="50" spans="1:49" s="3" customFormat="1" ht="15" thickBot="1" x14ac:dyDescent="0.35">
      <c r="A50" s="167"/>
      <c r="B50" s="387" t="s">
        <v>185</v>
      </c>
      <c r="C50" s="84" t="str">
        <f>'Axe 2'!C76</f>
        <v>- Réduction consommation à l'usage -</v>
      </c>
      <c r="D50" s="168"/>
      <c r="E50" s="97" t="s">
        <v>25</v>
      </c>
      <c r="F50" s="87" t="s">
        <v>25</v>
      </c>
      <c r="G50" s="88" t="s">
        <v>25</v>
      </c>
      <c r="H50" s="184"/>
      <c r="I50" s="185"/>
      <c r="J50" s="186"/>
      <c r="K50" s="364"/>
      <c r="L50" s="365"/>
      <c r="M50" s="366"/>
      <c r="N50" s="191"/>
      <c r="O50" s="191"/>
      <c r="P50" s="191"/>
      <c r="Q50" s="191"/>
      <c r="R50" s="191"/>
      <c r="S50" s="191"/>
      <c r="T50" s="191"/>
      <c r="U50" s="191"/>
      <c r="V50" s="191"/>
      <c r="W50" s="191"/>
      <c r="X50" s="191"/>
      <c r="Y50" s="191"/>
      <c r="Z50" s="191"/>
      <c r="AA50" s="191"/>
      <c r="AB50" s="191"/>
      <c r="AC50" s="191"/>
      <c r="AD50" s="191"/>
      <c r="AE50" s="191"/>
      <c r="AF50" s="191"/>
      <c r="AG50" s="164"/>
      <c r="AV50" s="2"/>
      <c r="AW50" s="2"/>
    </row>
    <row r="51" spans="1:49" s="3" customFormat="1" x14ac:dyDescent="0.3">
      <c r="A51" s="167"/>
      <c r="B51" s="388"/>
      <c r="C51" s="82" t="str">
        <f>'Axe 2'!C77</f>
        <v>- Multifonctionnalité -</v>
      </c>
      <c r="D51" s="168"/>
      <c r="E51" s="98" t="s">
        <v>25</v>
      </c>
      <c r="F51" s="89" t="s">
        <v>25</v>
      </c>
      <c r="G51" s="90" t="s">
        <v>25</v>
      </c>
      <c r="H51" s="188"/>
      <c r="I51" s="189"/>
      <c r="J51" s="186"/>
      <c r="K51" s="367"/>
      <c r="L51" s="368"/>
      <c r="M51" s="369"/>
      <c r="N51" s="194"/>
      <c r="O51" s="194"/>
      <c r="P51" s="194"/>
      <c r="Q51" s="194"/>
      <c r="R51" s="194"/>
      <c r="S51" s="194"/>
      <c r="T51" s="194"/>
      <c r="U51" s="194"/>
      <c r="V51" s="194"/>
      <c r="W51" s="194"/>
      <c r="X51" s="194"/>
      <c r="Y51" s="194"/>
      <c r="Z51" s="194"/>
      <c r="AA51" s="194"/>
      <c r="AB51" s="194"/>
      <c r="AC51" s="194"/>
      <c r="AD51" s="194"/>
      <c r="AE51" s="194"/>
      <c r="AF51" s="194"/>
      <c r="AG51" s="164"/>
      <c r="AV51" s="2"/>
      <c r="AW51" s="2"/>
    </row>
    <row r="52" spans="1:49" s="3" customFormat="1" ht="15" thickBot="1" x14ac:dyDescent="0.35">
      <c r="A52" s="167"/>
      <c r="B52" s="389"/>
      <c r="C52" s="83" t="str">
        <f>'Axe 2'!C78</f>
        <v>- Faciliter / réduire nettoyage -</v>
      </c>
      <c r="D52" s="168"/>
      <c r="E52" s="99" t="s">
        <v>25</v>
      </c>
      <c r="F52" s="91" t="s">
        <v>25</v>
      </c>
      <c r="G52" s="92" t="s">
        <v>25</v>
      </c>
      <c r="H52" s="191"/>
      <c r="I52" s="192"/>
      <c r="J52" s="186"/>
      <c r="K52" s="370"/>
      <c r="L52" s="371"/>
      <c r="M52" s="372"/>
      <c r="N52" s="188"/>
      <c r="O52" s="188"/>
      <c r="P52" s="188"/>
      <c r="Q52" s="188"/>
      <c r="R52" s="188"/>
      <c r="S52" s="188"/>
      <c r="T52" s="188"/>
      <c r="U52" s="188"/>
      <c r="V52" s="188"/>
      <c r="W52" s="188"/>
      <c r="X52" s="188"/>
      <c r="Y52" s="188"/>
      <c r="Z52" s="188"/>
      <c r="AA52" s="188"/>
      <c r="AB52" s="188"/>
      <c r="AC52" s="188"/>
      <c r="AD52" s="188"/>
      <c r="AE52" s="188"/>
      <c r="AF52" s="188"/>
      <c r="AG52" s="164"/>
      <c r="AV52" s="2"/>
      <c r="AW52" s="2"/>
    </row>
    <row r="53" spans="1:49" s="3" customFormat="1" ht="15" thickBot="1" x14ac:dyDescent="0.35">
      <c r="A53" s="167"/>
      <c r="B53" s="387" t="s">
        <v>189</v>
      </c>
      <c r="C53" s="84" t="str">
        <f>'Axe 2'!C79</f>
        <v>- Faciliter la maintenance -</v>
      </c>
      <c r="D53" s="168"/>
      <c r="E53" s="97" t="s">
        <v>25</v>
      </c>
      <c r="F53" s="87" t="s">
        <v>25</v>
      </c>
      <c r="G53" s="88" t="s">
        <v>25</v>
      </c>
      <c r="H53" s="184"/>
      <c r="I53" s="185"/>
      <c r="J53" s="186"/>
      <c r="K53" s="364"/>
      <c r="L53" s="365"/>
      <c r="M53" s="366"/>
      <c r="N53" s="191"/>
      <c r="O53" s="191"/>
      <c r="P53" s="191"/>
      <c r="Q53" s="191"/>
      <c r="R53" s="191"/>
      <c r="S53" s="191"/>
      <c r="T53" s="191"/>
      <c r="U53" s="191"/>
      <c r="V53" s="191"/>
      <c r="W53" s="191"/>
      <c r="X53" s="191"/>
      <c r="Y53" s="191"/>
      <c r="Z53" s="191"/>
      <c r="AA53" s="191"/>
      <c r="AB53" s="191"/>
      <c r="AC53" s="191"/>
      <c r="AD53" s="191"/>
      <c r="AE53" s="191"/>
      <c r="AF53" s="191"/>
      <c r="AG53" s="164"/>
      <c r="AV53" s="2"/>
      <c r="AW53" s="2"/>
    </row>
    <row r="54" spans="1:49" s="3" customFormat="1" x14ac:dyDescent="0.3">
      <c r="A54" s="167"/>
      <c r="B54" s="388"/>
      <c r="C54" s="82" t="str">
        <f>'Axe 2'!C80</f>
        <v>- Faciliter la réparation -</v>
      </c>
      <c r="D54" s="168"/>
      <c r="E54" s="98" t="s">
        <v>25</v>
      </c>
      <c r="F54" s="89" t="s">
        <v>25</v>
      </c>
      <c r="G54" s="90" t="s">
        <v>25</v>
      </c>
      <c r="H54" s="188"/>
      <c r="I54" s="189"/>
      <c r="J54" s="186"/>
      <c r="K54" s="367"/>
      <c r="L54" s="368"/>
      <c r="M54" s="369"/>
      <c r="N54" s="194"/>
      <c r="O54" s="194"/>
      <c r="P54" s="194"/>
      <c r="Q54" s="194"/>
      <c r="R54" s="194"/>
      <c r="S54" s="194"/>
      <c r="T54" s="194"/>
      <c r="U54" s="194"/>
      <c r="V54" s="194"/>
      <c r="W54" s="194"/>
      <c r="X54" s="194"/>
      <c r="Y54" s="194"/>
      <c r="Z54" s="194"/>
      <c r="AA54" s="194"/>
      <c r="AB54" s="194"/>
      <c r="AC54" s="194"/>
      <c r="AD54" s="194"/>
      <c r="AE54" s="194"/>
      <c r="AF54" s="194"/>
      <c r="AG54" s="164"/>
      <c r="AV54" s="2"/>
      <c r="AW54" s="2"/>
    </row>
    <row r="55" spans="1:49" s="3" customFormat="1" x14ac:dyDescent="0.3">
      <c r="A55" s="167"/>
      <c r="B55" s="388"/>
      <c r="C55" s="82" t="str">
        <f>'Axe 2'!C81</f>
        <v>- Conception plus robuste -</v>
      </c>
      <c r="D55" s="168"/>
      <c r="E55" s="98" t="s">
        <v>25</v>
      </c>
      <c r="F55" s="89" t="s">
        <v>25</v>
      </c>
      <c r="G55" s="90" t="s">
        <v>25</v>
      </c>
      <c r="H55" s="188"/>
      <c r="I55" s="189"/>
      <c r="J55" s="186"/>
      <c r="K55" s="370"/>
      <c r="L55" s="371"/>
      <c r="M55" s="372"/>
      <c r="N55" s="188"/>
      <c r="O55" s="188"/>
      <c r="P55" s="188"/>
      <c r="Q55" s="188"/>
      <c r="R55" s="188"/>
      <c r="S55" s="188"/>
      <c r="T55" s="188"/>
      <c r="U55" s="188"/>
      <c r="V55" s="188"/>
      <c r="W55" s="188"/>
      <c r="X55" s="188"/>
      <c r="Y55" s="188"/>
      <c r="Z55" s="188"/>
      <c r="AA55" s="188"/>
      <c r="AB55" s="188"/>
      <c r="AC55" s="188"/>
      <c r="AD55" s="188"/>
      <c r="AE55" s="188"/>
      <c r="AF55" s="188"/>
      <c r="AG55" s="164"/>
      <c r="AV55" s="2"/>
      <c r="AW55" s="2"/>
    </row>
    <row r="56" spans="1:49" s="3" customFormat="1" x14ac:dyDescent="0.3">
      <c r="A56" s="167"/>
      <c r="B56" s="388"/>
      <c r="C56" s="82" t="str">
        <f>'Axe 2'!C82</f>
        <v>- Limiter l'obsolescence (design, fonction...) -</v>
      </c>
      <c r="D56" s="168"/>
      <c r="E56" s="98" t="s">
        <v>25</v>
      </c>
      <c r="F56" s="89" t="s">
        <v>25</v>
      </c>
      <c r="G56" s="90" t="s">
        <v>25</v>
      </c>
      <c r="H56" s="188"/>
      <c r="I56" s="189"/>
      <c r="J56" s="186"/>
      <c r="K56" s="370"/>
      <c r="L56" s="371"/>
      <c r="M56" s="372"/>
      <c r="N56" s="188"/>
      <c r="O56" s="188"/>
      <c r="P56" s="188"/>
      <c r="Q56" s="188"/>
      <c r="R56" s="188"/>
      <c r="S56" s="188"/>
      <c r="T56" s="188"/>
      <c r="U56" s="188"/>
      <c r="V56" s="188"/>
      <c r="W56" s="188"/>
      <c r="X56" s="188"/>
      <c r="Y56" s="188"/>
      <c r="Z56" s="188"/>
      <c r="AA56" s="188"/>
      <c r="AB56" s="188"/>
      <c r="AC56" s="188"/>
      <c r="AD56" s="188"/>
      <c r="AE56" s="188"/>
      <c r="AF56" s="188"/>
      <c r="AG56" s="164"/>
      <c r="AV56" s="2"/>
      <c r="AW56" s="2"/>
    </row>
    <row r="57" spans="1:49" s="3" customFormat="1" x14ac:dyDescent="0.3">
      <c r="A57" s="167"/>
      <c r="B57" s="388"/>
      <c r="C57" s="82" t="str">
        <f>'Axe 2'!C83</f>
        <v>- Modularité -</v>
      </c>
      <c r="D57" s="168"/>
      <c r="E57" s="98" t="s">
        <v>25</v>
      </c>
      <c r="F57" s="89" t="s">
        <v>25</v>
      </c>
      <c r="G57" s="90" t="s">
        <v>25</v>
      </c>
      <c r="H57" s="188"/>
      <c r="I57" s="189"/>
      <c r="J57" s="186"/>
      <c r="K57" s="370"/>
      <c r="L57" s="371"/>
      <c r="M57" s="372"/>
      <c r="N57" s="188"/>
      <c r="O57" s="188"/>
      <c r="P57" s="188"/>
      <c r="Q57" s="188"/>
      <c r="R57" s="188"/>
      <c r="S57" s="188"/>
      <c r="T57" s="188"/>
      <c r="U57" s="188"/>
      <c r="V57" s="188"/>
      <c r="W57" s="188"/>
      <c r="X57" s="188"/>
      <c r="Y57" s="188"/>
      <c r="Z57" s="188"/>
      <c r="AA57" s="188"/>
      <c r="AB57" s="188"/>
      <c r="AC57" s="188"/>
      <c r="AD57" s="188"/>
      <c r="AE57" s="188"/>
      <c r="AF57" s="188"/>
      <c r="AG57" s="164"/>
      <c r="AV57" s="2"/>
      <c r="AW57" s="2"/>
    </row>
    <row r="58" spans="1:49" s="3" customFormat="1" ht="15" thickBot="1" x14ac:dyDescent="0.35">
      <c r="A58" s="167"/>
      <c r="B58" s="389"/>
      <c r="C58" s="83" t="str">
        <f>'Axe 2'!C84</f>
        <v>- Limiter impact des consommables -</v>
      </c>
      <c r="D58" s="168"/>
      <c r="E58" s="99" t="s">
        <v>25</v>
      </c>
      <c r="F58" s="91" t="s">
        <v>25</v>
      </c>
      <c r="G58" s="92" t="s">
        <v>25</v>
      </c>
      <c r="H58" s="191"/>
      <c r="I58" s="192"/>
      <c r="J58" s="186"/>
      <c r="K58" s="370"/>
      <c r="L58" s="371"/>
      <c r="M58" s="372"/>
      <c r="N58" s="188"/>
      <c r="O58" s="188"/>
      <c r="P58" s="188"/>
      <c r="Q58" s="188"/>
      <c r="R58" s="188"/>
      <c r="S58" s="188"/>
      <c r="T58" s="188"/>
      <c r="U58" s="188"/>
      <c r="V58" s="188"/>
      <c r="W58" s="188"/>
      <c r="X58" s="188"/>
      <c r="Y58" s="188"/>
      <c r="Z58" s="188"/>
      <c r="AA58" s="188"/>
      <c r="AB58" s="188"/>
      <c r="AC58" s="188"/>
      <c r="AD58" s="188"/>
      <c r="AE58" s="188"/>
      <c r="AF58" s="188"/>
      <c r="AG58" s="164"/>
      <c r="AV58" s="2"/>
      <c r="AW58" s="2"/>
    </row>
    <row r="59" spans="1:49" s="3" customFormat="1" ht="15" thickBot="1" x14ac:dyDescent="0.35">
      <c r="A59" s="167"/>
      <c r="B59" s="387" t="s">
        <v>196</v>
      </c>
      <c r="C59" s="84" t="str">
        <f>'Axe 2'!C85</f>
        <v>- Réutilisation -</v>
      </c>
      <c r="D59" s="168"/>
      <c r="E59" s="97" t="s">
        <v>25</v>
      </c>
      <c r="F59" s="87" t="s">
        <v>25</v>
      </c>
      <c r="G59" s="88" t="s">
        <v>25</v>
      </c>
      <c r="H59" s="184"/>
      <c r="I59" s="185"/>
      <c r="J59" s="186"/>
      <c r="K59" s="364"/>
      <c r="L59" s="365"/>
      <c r="M59" s="366"/>
      <c r="N59" s="191"/>
      <c r="O59" s="191"/>
      <c r="P59" s="191"/>
      <c r="Q59" s="191"/>
      <c r="R59" s="191"/>
      <c r="S59" s="191"/>
      <c r="T59" s="191"/>
      <c r="U59" s="191"/>
      <c r="V59" s="191"/>
      <c r="W59" s="191"/>
      <c r="X59" s="191"/>
      <c r="Y59" s="191"/>
      <c r="Z59" s="191"/>
      <c r="AA59" s="191"/>
      <c r="AB59" s="191"/>
      <c r="AC59" s="191"/>
      <c r="AD59" s="191"/>
      <c r="AE59" s="191"/>
      <c r="AF59" s="191"/>
      <c r="AG59" s="164"/>
      <c r="AV59" s="2"/>
      <c r="AW59" s="2"/>
    </row>
    <row r="60" spans="1:49" s="3" customFormat="1" x14ac:dyDescent="0.3">
      <c r="A60" s="167"/>
      <c r="B60" s="388"/>
      <c r="C60" s="82" t="str">
        <f>'Axe 2'!C86</f>
        <v>- Recyclage (valorisation matière) -</v>
      </c>
      <c r="D60" s="168"/>
      <c r="E60" s="98" t="s">
        <v>25</v>
      </c>
      <c r="F60" s="89" t="s">
        <v>25</v>
      </c>
      <c r="G60" s="90" t="s">
        <v>25</v>
      </c>
      <c r="H60" s="188"/>
      <c r="I60" s="189"/>
      <c r="J60" s="186"/>
      <c r="K60" s="367"/>
      <c r="L60" s="368"/>
      <c r="M60" s="369"/>
      <c r="N60" s="194"/>
      <c r="O60" s="194"/>
      <c r="P60" s="194"/>
      <c r="Q60" s="194"/>
      <c r="R60" s="194"/>
      <c r="S60" s="194"/>
      <c r="T60" s="194"/>
      <c r="U60" s="194"/>
      <c r="V60" s="194"/>
      <c r="W60" s="194"/>
      <c r="X60" s="194"/>
      <c r="Y60" s="194"/>
      <c r="Z60" s="194"/>
      <c r="AA60" s="194"/>
      <c r="AB60" s="194"/>
      <c r="AC60" s="194"/>
      <c r="AD60" s="194"/>
      <c r="AE60" s="194"/>
      <c r="AF60" s="194"/>
      <c r="AG60" s="164"/>
      <c r="AV60" s="2"/>
      <c r="AW60" s="2"/>
    </row>
    <row r="61" spans="1:49" s="3" customFormat="1" x14ac:dyDescent="0.3">
      <c r="A61" s="167"/>
      <c r="B61" s="388"/>
      <c r="C61" s="82" t="str">
        <f>'Axe 2'!C87</f>
        <v>- Valorisation organique -</v>
      </c>
      <c r="D61" s="168"/>
      <c r="E61" s="98" t="s">
        <v>25</v>
      </c>
      <c r="F61" s="89" t="s">
        <v>25</v>
      </c>
      <c r="G61" s="90" t="s">
        <v>25</v>
      </c>
      <c r="H61" s="188"/>
      <c r="I61" s="189"/>
      <c r="J61" s="186"/>
      <c r="K61" s="370"/>
      <c r="L61" s="371"/>
      <c r="M61" s="372"/>
      <c r="N61" s="188"/>
      <c r="O61" s="188"/>
      <c r="P61" s="188"/>
      <c r="Q61" s="188"/>
      <c r="R61" s="188"/>
      <c r="S61" s="188"/>
      <c r="T61" s="188"/>
      <c r="U61" s="188"/>
      <c r="V61" s="188"/>
      <c r="W61" s="188"/>
      <c r="X61" s="188"/>
      <c r="Y61" s="188"/>
      <c r="Z61" s="188"/>
      <c r="AA61" s="188"/>
      <c r="AB61" s="188"/>
      <c r="AC61" s="188"/>
      <c r="AD61" s="188"/>
      <c r="AE61" s="188"/>
      <c r="AF61" s="188"/>
      <c r="AG61" s="164"/>
      <c r="AV61" s="2"/>
      <c r="AW61" s="2"/>
    </row>
    <row r="62" spans="1:49" s="3" customFormat="1" x14ac:dyDescent="0.3">
      <c r="A62" s="167"/>
      <c r="B62" s="388"/>
      <c r="C62" s="82" t="str">
        <f>'Axe 2'!C88</f>
        <v>- Réduction temps désassemblage / séparabilité -</v>
      </c>
      <c r="D62" s="168"/>
      <c r="E62" s="98" t="s">
        <v>25</v>
      </c>
      <c r="F62" s="89" t="s">
        <v>25</v>
      </c>
      <c r="G62" s="90" t="s">
        <v>25</v>
      </c>
      <c r="H62" s="188"/>
      <c r="I62" s="189"/>
      <c r="J62" s="186"/>
      <c r="K62" s="370"/>
      <c r="L62" s="371"/>
      <c r="M62" s="372"/>
      <c r="N62" s="188"/>
      <c r="O62" s="188"/>
      <c r="P62" s="188"/>
      <c r="Q62" s="188"/>
      <c r="R62" s="188"/>
      <c r="S62" s="188"/>
      <c r="T62" s="188"/>
      <c r="U62" s="188"/>
      <c r="V62" s="188"/>
      <c r="W62" s="188"/>
      <c r="X62" s="188"/>
      <c r="Y62" s="188"/>
      <c r="Z62" s="188"/>
      <c r="AA62" s="188"/>
      <c r="AB62" s="188"/>
      <c r="AC62" s="188"/>
      <c r="AD62" s="188"/>
      <c r="AE62" s="188"/>
      <c r="AF62" s="188"/>
      <c r="AG62" s="164"/>
      <c r="AV62" s="2"/>
      <c r="AW62" s="2"/>
    </row>
    <row r="63" spans="1:49" ht="15" thickBot="1" x14ac:dyDescent="0.35">
      <c r="A63" s="172"/>
      <c r="B63" s="389"/>
      <c r="C63" s="83" t="str">
        <f>'Axe 2'!C89</f>
        <v>- Faciliter la collecte -</v>
      </c>
      <c r="D63" s="20"/>
      <c r="E63" s="99" t="s">
        <v>25</v>
      </c>
      <c r="F63" s="91" t="s">
        <v>25</v>
      </c>
      <c r="G63" s="92" t="s">
        <v>25</v>
      </c>
      <c r="H63" s="191"/>
      <c r="I63" s="192"/>
      <c r="J63" s="195"/>
      <c r="K63" s="370"/>
      <c r="L63" s="371"/>
      <c r="M63" s="372"/>
      <c r="N63" s="188"/>
      <c r="O63" s="188"/>
      <c r="P63" s="188"/>
      <c r="Q63" s="188"/>
      <c r="R63" s="188"/>
      <c r="S63" s="188"/>
      <c r="T63" s="188"/>
      <c r="U63" s="188"/>
      <c r="V63" s="188"/>
      <c r="W63" s="188"/>
      <c r="X63" s="188"/>
      <c r="Y63" s="188"/>
      <c r="Z63" s="188"/>
      <c r="AA63" s="188"/>
      <c r="AB63" s="188"/>
      <c r="AC63" s="188"/>
      <c r="AD63" s="188"/>
      <c r="AE63" s="188"/>
      <c r="AF63" s="188"/>
      <c r="AG63" s="164"/>
    </row>
    <row r="64" spans="1:49" ht="15" thickBot="1" x14ac:dyDescent="0.35">
      <c r="A64" s="172"/>
      <c r="B64" s="174" t="s">
        <v>202</v>
      </c>
      <c r="C64" s="85"/>
      <c r="D64" s="20"/>
      <c r="E64" s="97" t="s">
        <v>25</v>
      </c>
      <c r="F64" s="87" t="s">
        <v>25</v>
      </c>
      <c r="G64" s="88" t="s">
        <v>25</v>
      </c>
      <c r="H64" s="184"/>
      <c r="I64" s="185"/>
      <c r="J64" s="195"/>
      <c r="K64" s="364"/>
      <c r="L64" s="365"/>
      <c r="M64" s="366"/>
      <c r="N64" s="191"/>
      <c r="O64" s="191"/>
      <c r="P64" s="191"/>
      <c r="Q64" s="191"/>
      <c r="R64" s="191"/>
      <c r="S64" s="191"/>
      <c r="T64" s="191"/>
      <c r="U64" s="191"/>
      <c r="V64" s="191"/>
      <c r="W64" s="191"/>
      <c r="X64" s="191"/>
      <c r="Y64" s="191"/>
      <c r="Z64" s="191"/>
      <c r="AA64" s="191"/>
      <c r="AB64" s="191"/>
      <c r="AC64" s="191"/>
      <c r="AD64" s="191"/>
      <c r="AE64" s="191"/>
      <c r="AF64" s="191"/>
      <c r="AG64" s="164"/>
    </row>
    <row r="65" spans="1:49" ht="5.4" customHeight="1" x14ac:dyDescent="0.3">
      <c r="A65" s="172"/>
      <c r="B65" s="20"/>
      <c r="C65" s="20"/>
      <c r="D65" s="20"/>
      <c r="E65" s="20"/>
      <c r="F65" s="20"/>
      <c r="G65" s="20"/>
      <c r="H65" s="20"/>
      <c r="I65" s="20"/>
      <c r="J65" s="20"/>
      <c r="K65" s="367"/>
      <c r="L65" s="368"/>
      <c r="M65" s="369"/>
      <c r="N65" s="187"/>
      <c r="O65" s="187"/>
      <c r="P65" s="187"/>
      <c r="Q65" s="187"/>
      <c r="R65" s="187"/>
      <c r="S65" s="187"/>
      <c r="T65" s="187"/>
      <c r="U65" s="187"/>
      <c r="V65" s="187"/>
      <c r="W65" s="187"/>
      <c r="X65" s="187"/>
      <c r="Y65" s="187"/>
      <c r="Z65" s="187"/>
      <c r="AA65" s="187"/>
      <c r="AB65" s="187"/>
      <c r="AC65" s="187"/>
      <c r="AD65" s="187"/>
      <c r="AE65" s="187"/>
      <c r="AF65" s="187"/>
      <c r="AG65" s="164"/>
    </row>
    <row r="66" spans="1:49" s="16" customFormat="1" x14ac:dyDescent="0.3">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164"/>
    </row>
    <row r="67" spans="1:49" s="16" customFormat="1" x14ac:dyDescent="0.3">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164"/>
    </row>
    <row r="68" spans="1:49" s="9" customFormat="1" x14ac:dyDescent="0.3">
      <c r="A68" s="160"/>
      <c r="B68" s="437" t="s">
        <v>318</v>
      </c>
      <c r="C68" s="438"/>
      <c r="H68" s="435"/>
      <c r="I68" s="436"/>
      <c r="J68" s="436"/>
      <c r="K68" s="436"/>
      <c r="L68" s="436"/>
      <c r="M68" s="436"/>
      <c r="N68" s="20"/>
      <c r="O68" s="20"/>
      <c r="P68" s="20"/>
      <c r="Q68" s="20"/>
      <c r="R68" s="20"/>
      <c r="S68" s="20"/>
      <c r="T68" s="20"/>
      <c r="U68" s="20"/>
      <c r="V68" s="20"/>
      <c r="W68" s="20"/>
      <c r="X68" s="20"/>
      <c r="Y68" s="20"/>
      <c r="Z68" s="20"/>
      <c r="AA68" s="20"/>
      <c r="AB68" s="20"/>
      <c r="AC68" s="20"/>
      <c r="AD68" s="20"/>
      <c r="AE68" s="20"/>
      <c r="AF68" s="20"/>
      <c r="AG68" s="164"/>
    </row>
    <row r="69" spans="1:49" s="15" customFormat="1" ht="32.25" customHeight="1" x14ac:dyDescent="0.3">
      <c r="A69" s="269"/>
      <c r="B69" s="433" t="s">
        <v>293</v>
      </c>
      <c r="C69" s="434"/>
      <c r="D69" s="9"/>
      <c r="E69" s="442"/>
      <c r="F69" s="442"/>
      <c r="G69" s="252"/>
      <c r="H69" s="373">
        <f>SUM(N24:N65)</f>
        <v>0</v>
      </c>
      <c r="I69" s="374"/>
      <c r="J69" s="374"/>
      <c r="K69" s="374"/>
      <c r="L69" s="374"/>
      <c r="M69" s="375"/>
      <c r="N69" s="20"/>
      <c r="O69" s="20"/>
      <c r="P69" s="20"/>
      <c r="Q69" s="20"/>
      <c r="R69" s="20"/>
      <c r="S69" s="20"/>
      <c r="T69" s="20"/>
      <c r="U69" s="20"/>
      <c r="V69" s="20"/>
      <c r="W69" s="20"/>
      <c r="X69" s="20"/>
      <c r="Y69" s="20"/>
      <c r="Z69" s="20"/>
      <c r="AA69" s="20"/>
      <c r="AB69" s="20"/>
      <c r="AC69" s="20"/>
      <c r="AD69" s="20"/>
      <c r="AE69" s="20"/>
      <c r="AF69" s="20"/>
      <c r="AG69" s="164"/>
    </row>
    <row r="70" spans="1:49" s="15" customFormat="1" ht="31.35" customHeight="1" x14ac:dyDescent="0.3">
      <c r="A70" s="269"/>
      <c r="B70" s="433" t="s">
        <v>294</v>
      </c>
      <c r="C70" s="434"/>
      <c r="D70" s="9"/>
      <c r="E70" s="270"/>
      <c r="F70" s="252"/>
      <c r="G70" s="252"/>
      <c r="H70" s="373">
        <f>H68-C13</f>
        <v>0</v>
      </c>
      <c r="I70" s="374"/>
      <c r="J70" s="374"/>
      <c r="K70" s="374"/>
      <c r="L70" s="374"/>
      <c r="M70" s="375"/>
      <c r="N70" s="20"/>
      <c r="O70" s="20"/>
      <c r="P70" s="20"/>
      <c r="Q70" s="20"/>
      <c r="R70" s="20"/>
      <c r="S70" s="20"/>
      <c r="T70" s="20"/>
      <c r="U70" s="20"/>
      <c r="V70" s="20"/>
      <c r="W70" s="20"/>
      <c r="X70" s="20"/>
      <c r="Y70" s="20"/>
      <c r="Z70" s="20"/>
      <c r="AA70" s="20"/>
      <c r="AB70" s="20"/>
      <c r="AC70" s="20"/>
      <c r="AD70" s="20"/>
      <c r="AE70" s="20"/>
      <c r="AF70" s="20"/>
      <c r="AG70" s="164"/>
    </row>
    <row r="71" spans="1:49" s="15" customFormat="1" ht="31.35" customHeight="1" x14ac:dyDescent="0.3">
      <c r="A71" s="269"/>
      <c r="B71" s="433" t="s">
        <v>295</v>
      </c>
      <c r="C71" s="434"/>
      <c r="D71" s="9"/>
      <c r="E71" s="270"/>
      <c r="F71" s="252"/>
      <c r="G71" s="252"/>
      <c r="H71" s="439" t="e">
        <f>H68/C13</f>
        <v>#DIV/0!</v>
      </c>
      <c r="I71" s="440"/>
      <c r="J71" s="440"/>
      <c r="K71" s="440"/>
      <c r="L71" s="440"/>
      <c r="M71" s="441"/>
      <c r="N71" s="20"/>
      <c r="O71" s="20"/>
      <c r="P71" s="20"/>
      <c r="Q71" s="20"/>
      <c r="R71" s="20"/>
      <c r="S71" s="20"/>
      <c r="T71" s="20"/>
      <c r="U71" s="20"/>
      <c r="V71" s="20"/>
      <c r="W71" s="20"/>
      <c r="X71" s="20"/>
      <c r="Y71" s="20"/>
      <c r="Z71" s="20"/>
      <c r="AA71" s="20"/>
      <c r="AB71" s="20"/>
      <c r="AC71" s="20"/>
      <c r="AD71" s="20"/>
      <c r="AE71" s="20"/>
      <c r="AF71" s="20"/>
      <c r="AG71" s="164"/>
    </row>
    <row r="72" spans="1:49" s="16" customFormat="1" x14ac:dyDescent="0.3">
      <c r="A72" s="172"/>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164"/>
    </row>
    <row r="73" spans="1:49" s="16" customFormat="1" x14ac:dyDescent="0.3">
      <c r="A73" s="33"/>
      <c r="N73" s="35"/>
      <c r="P73" s="19"/>
    </row>
    <row r="74" spans="1:49" s="3" customFormat="1" ht="22.5" customHeight="1" x14ac:dyDescent="0.3">
      <c r="A74" s="148" t="s">
        <v>203</v>
      </c>
      <c r="B74" s="1"/>
      <c r="C74" s="1"/>
      <c r="D74" s="1"/>
      <c r="E74" s="1"/>
      <c r="F74" s="1"/>
      <c r="G74" s="1"/>
      <c r="H74" s="1"/>
      <c r="I74" s="1"/>
      <c r="J74" s="1"/>
      <c r="K74" s="1"/>
      <c r="L74" s="1"/>
      <c r="M74" s="1"/>
      <c r="N74" s="149"/>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2"/>
      <c r="AW74" s="2"/>
    </row>
    <row r="75" spans="1:49" s="5" customFormat="1" ht="6" customHeight="1" x14ac:dyDescent="0.3">
      <c r="A75" s="146"/>
      <c r="N75" s="147"/>
      <c r="AV75" s="7"/>
      <c r="AW75" s="7"/>
    </row>
    <row r="76" spans="1:49" s="9" customFormat="1" ht="246.75" customHeight="1" x14ac:dyDescent="0.3">
      <c r="B76" s="399" t="s">
        <v>204</v>
      </c>
      <c r="C76" s="400"/>
      <c r="D76" s="254"/>
      <c r="E76" s="254"/>
      <c r="F76" s="254"/>
      <c r="G76" s="254"/>
      <c r="N76" s="164"/>
    </row>
    <row r="77" spans="1:49" s="9" customFormat="1" ht="6" customHeight="1" x14ac:dyDescent="0.3">
      <c r="H77" s="246"/>
      <c r="I77" s="246"/>
      <c r="J77" s="246"/>
      <c r="K77" s="246"/>
      <c r="L77" s="246"/>
      <c r="M77" s="246"/>
      <c r="N77" s="164"/>
    </row>
    <row r="78" spans="1:49" s="9" customFormat="1" ht="16.5" customHeight="1" x14ac:dyDescent="0.3">
      <c r="A78" s="244" t="s">
        <v>205</v>
      </c>
      <c r="B78" s="165"/>
      <c r="E78" s="245"/>
      <c r="F78" s="165"/>
      <c r="H78" s="432" t="s">
        <v>296</v>
      </c>
      <c r="I78" s="432"/>
      <c r="J78" s="432"/>
      <c r="K78" s="432"/>
      <c r="L78" s="432"/>
      <c r="M78" s="432"/>
      <c r="N78" s="164"/>
    </row>
    <row r="79" spans="1:49" s="9" customFormat="1" ht="16.5" customHeight="1" x14ac:dyDescent="0.3">
      <c r="A79" s="244"/>
      <c r="B79" s="165"/>
      <c r="E79" s="245"/>
      <c r="F79" s="165"/>
      <c r="H79" s="246"/>
      <c r="I79" s="246"/>
      <c r="J79" s="246"/>
      <c r="K79" s="246"/>
      <c r="L79" s="246"/>
      <c r="M79" s="246"/>
      <c r="N79" s="164"/>
    </row>
    <row r="80" spans="1:49" s="9" customFormat="1" ht="16.5" customHeight="1" x14ac:dyDescent="0.3">
      <c r="A80" s="256"/>
      <c r="B80" s="258" t="s">
        <v>206</v>
      </c>
      <c r="H80" s="373" t="s">
        <v>865</v>
      </c>
      <c r="I80" s="374"/>
      <c r="J80" s="374"/>
      <c r="K80" s="374"/>
      <c r="L80" s="374"/>
      <c r="M80" s="375"/>
      <c r="N80" s="164"/>
    </row>
    <row r="81" spans="1:49" s="9" customFormat="1" ht="16.5" customHeight="1" x14ac:dyDescent="0.3">
      <c r="A81" s="160"/>
      <c r="B81" s="259" t="s">
        <v>207</v>
      </c>
      <c r="E81" s="242"/>
      <c r="F81" s="165" t="s">
        <v>208</v>
      </c>
      <c r="H81" s="373" t="s">
        <v>209</v>
      </c>
      <c r="I81" s="374"/>
      <c r="J81" s="374"/>
      <c r="K81" s="374"/>
      <c r="L81" s="374"/>
      <c r="M81" s="375"/>
      <c r="N81" s="164"/>
    </row>
    <row r="82" spans="1:49" s="9" customFormat="1" ht="16.5" customHeight="1" x14ac:dyDescent="0.3">
      <c r="A82" s="160"/>
      <c r="B82" s="259" t="s">
        <v>319</v>
      </c>
      <c r="E82" s="242"/>
      <c r="F82" s="165" t="s">
        <v>208</v>
      </c>
      <c r="H82" s="373" t="s">
        <v>211</v>
      </c>
      <c r="I82" s="374"/>
      <c r="J82" s="374"/>
      <c r="K82" s="374"/>
      <c r="L82" s="374"/>
      <c r="M82" s="375"/>
      <c r="N82" s="164"/>
    </row>
    <row r="83" spans="1:49" s="9" customFormat="1" ht="16.5" customHeight="1" x14ac:dyDescent="0.3">
      <c r="A83" s="160"/>
      <c r="B83" s="259" t="s">
        <v>212</v>
      </c>
      <c r="D83" s="165"/>
      <c r="E83" s="255" t="e">
        <f>-E82/E81</f>
        <v>#DIV/0!</v>
      </c>
      <c r="F83" s="165"/>
      <c r="N83" s="164"/>
    </row>
    <row r="84" spans="1:49" s="9" customFormat="1" ht="16.5" customHeight="1" x14ac:dyDescent="0.3">
      <c r="A84" s="160"/>
      <c r="B84" s="259" t="s">
        <v>298</v>
      </c>
      <c r="D84" s="165"/>
      <c r="E84" s="98" t="s">
        <v>25</v>
      </c>
      <c r="F84" s="165"/>
      <c r="H84" s="165" t="s">
        <v>214</v>
      </c>
      <c r="N84" s="164"/>
    </row>
    <row r="85" spans="1:49" s="9" customFormat="1" ht="16.5" customHeight="1" x14ac:dyDescent="0.3">
      <c r="A85" s="160"/>
      <c r="B85" s="165"/>
      <c r="C85" s="165"/>
      <c r="N85" s="164"/>
    </row>
    <row r="86" spans="1:49" s="9" customFormat="1" ht="16.5" customHeight="1" x14ac:dyDescent="0.3">
      <c r="A86" s="256"/>
      <c r="B86" s="258" t="s">
        <v>215</v>
      </c>
      <c r="H86" s="373" t="s">
        <v>865</v>
      </c>
      <c r="I86" s="374"/>
      <c r="J86" s="374"/>
      <c r="K86" s="374"/>
      <c r="L86" s="374"/>
      <c r="M86" s="375"/>
      <c r="N86" s="164"/>
    </row>
    <row r="87" spans="1:49" s="9" customFormat="1" ht="16.5" customHeight="1" x14ac:dyDescent="0.3">
      <c r="A87" s="257"/>
      <c r="B87" s="259" t="s">
        <v>207</v>
      </c>
      <c r="E87" s="261"/>
      <c r="F87" s="165" t="s">
        <v>208</v>
      </c>
      <c r="H87" s="373" t="s">
        <v>209</v>
      </c>
      <c r="I87" s="374"/>
      <c r="J87" s="374"/>
      <c r="K87" s="374"/>
      <c r="L87" s="374"/>
      <c r="M87" s="375"/>
      <c r="N87" s="164"/>
    </row>
    <row r="88" spans="1:49" s="9" customFormat="1" ht="16.5" customHeight="1" x14ac:dyDescent="0.3">
      <c r="A88" s="257"/>
      <c r="B88" s="259" t="s">
        <v>319</v>
      </c>
      <c r="E88" s="261"/>
      <c r="F88" s="165" t="s">
        <v>208</v>
      </c>
      <c r="H88" s="373" t="s">
        <v>211</v>
      </c>
      <c r="I88" s="374"/>
      <c r="J88" s="374"/>
      <c r="K88" s="374"/>
      <c r="L88" s="374"/>
      <c r="M88" s="375"/>
      <c r="N88" s="164"/>
    </row>
    <row r="89" spans="1:49" s="9" customFormat="1" ht="16.5" customHeight="1" x14ac:dyDescent="0.3">
      <c r="A89" s="257"/>
      <c r="B89" s="259" t="s">
        <v>212</v>
      </c>
      <c r="D89" s="165"/>
      <c r="E89" s="255" t="e">
        <f>-E88/E87</f>
        <v>#DIV/0!</v>
      </c>
      <c r="F89" s="165"/>
      <c r="N89" s="164"/>
    </row>
    <row r="90" spans="1:49" s="9" customFormat="1" ht="16.5" customHeight="1" x14ac:dyDescent="0.3">
      <c r="A90" s="160"/>
      <c r="B90" s="259" t="s">
        <v>298</v>
      </c>
      <c r="D90" s="165"/>
      <c r="E90" s="98" t="s">
        <v>25</v>
      </c>
      <c r="F90" s="165"/>
      <c r="H90" s="165" t="s">
        <v>214</v>
      </c>
      <c r="N90" s="164"/>
    </row>
    <row r="91" spans="1:49" s="9" customFormat="1" ht="16.5" customHeight="1" x14ac:dyDescent="0.3">
      <c r="A91" s="160"/>
      <c r="B91" s="165"/>
      <c r="C91" s="165"/>
      <c r="N91" s="164"/>
    </row>
    <row r="92" spans="1:49" s="9" customFormat="1" ht="16.5" customHeight="1" x14ac:dyDescent="0.3">
      <c r="B92" s="253" t="s">
        <v>216</v>
      </c>
      <c r="H92" s="373"/>
      <c r="I92" s="374"/>
      <c r="J92" s="374"/>
      <c r="K92" s="374"/>
      <c r="L92" s="374"/>
      <c r="M92" s="375"/>
      <c r="N92" s="164"/>
    </row>
    <row r="93" spans="1:49" s="9" customFormat="1" ht="16.5" customHeight="1" x14ac:dyDescent="0.3">
      <c r="A93" s="160"/>
      <c r="B93" s="165"/>
      <c r="C93" s="165"/>
      <c r="N93" s="164"/>
    </row>
    <row r="95" spans="1:49" s="3" customFormat="1" ht="22.5" customHeight="1" x14ac:dyDescent="0.3">
      <c r="A95" s="148" t="s">
        <v>217</v>
      </c>
      <c r="B95" s="1"/>
      <c r="C95" s="1"/>
      <c r="D95" s="1"/>
      <c r="E95" s="1"/>
      <c r="F95" s="1"/>
      <c r="G95" s="1"/>
      <c r="H95" s="1"/>
      <c r="I95" s="1"/>
      <c r="J95" s="1"/>
      <c r="K95" s="1"/>
      <c r="L95" s="1"/>
      <c r="M95" s="1"/>
      <c r="N95" s="149"/>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2"/>
      <c r="AW95" s="2"/>
    </row>
    <row r="96" spans="1:49" s="5" customFormat="1" ht="6" customHeight="1" x14ac:dyDescent="0.3">
      <c r="A96" s="146"/>
      <c r="N96" s="147"/>
      <c r="AV96" s="7"/>
      <c r="AW96" s="7"/>
    </row>
    <row r="97" spans="1:49" s="15" customFormat="1" ht="24" customHeight="1" x14ac:dyDescent="0.3">
      <c r="A97" s="157"/>
      <c r="B97" s="403" t="s">
        <v>218</v>
      </c>
      <c r="C97" s="404"/>
      <c r="D97" s="18"/>
      <c r="E97" s="401"/>
      <c r="F97" s="401"/>
      <c r="G97" s="18"/>
      <c r="H97" s="405" t="s">
        <v>219</v>
      </c>
      <c r="I97" s="406"/>
      <c r="J97" s="274"/>
      <c r="K97" s="407" t="s">
        <v>220</v>
      </c>
      <c r="L97" s="408"/>
      <c r="M97" s="274"/>
      <c r="N97" s="158"/>
      <c r="O97" s="18"/>
      <c r="P97" s="18"/>
      <c r="Q97" s="18"/>
      <c r="R97" s="18"/>
      <c r="S97" s="18"/>
      <c r="T97" s="18"/>
      <c r="U97" s="18"/>
      <c r="V97" s="18"/>
      <c r="W97" s="18"/>
    </row>
    <row r="98" spans="1:49" s="15" customFormat="1" ht="24" customHeight="1" x14ac:dyDescent="0.3">
      <c r="A98" s="157"/>
      <c r="B98" s="454" t="s">
        <v>304</v>
      </c>
      <c r="C98" s="454"/>
      <c r="D98" s="18"/>
      <c r="E98" s="159"/>
      <c r="F98" s="159"/>
      <c r="G98" s="18"/>
      <c r="H98" s="5"/>
      <c r="I98" s="5"/>
      <c r="J98" s="5"/>
      <c r="N98" s="158"/>
      <c r="O98" s="18"/>
      <c r="P98" s="18"/>
      <c r="Q98" s="18"/>
      <c r="R98" s="18"/>
      <c r="S98" s="18"/>
      <c r="T98" s="18"/>
      <c r="U98" s="18"/>
      <c r="V98" s="18"/>
      <c r="W98" s="18"/>
    </row>
    <row r="99" spans="1:49" s="15" customFormat="1" ht="48.6" customHeight="1" x14ac:dyDescent="0.3">
      <c r="A99" s="157"/>
      <c r="B99" s="455" t="s">
        <v>320</v>
      </c>
      <c r="C99" s="456"/>
      <c r="D99" s="18"/>
      <c r="E99" s="159"/>
      <c r="F99" s="18"/>
      <c r="G99" s="18"/>
      <c r="H99" s="409" t="s">
        <v>301</v>
      </c>
      <c r="I99" s="410"/>
      <c r="J99" s="274"/>
      <c r="K99" s="411" t="s">
        <v>306</v>
      </c>
      <c r="L99" s="412"/>
      <c r="M99" s="274"/>
      <c r="N99" s="158"/>
      <c r="O99" s="18"/>
      <c r="P99" s="18"/>
      <c r="Q99" s="18"/>
      <c r="R99" s="18"/>
      <c r="S99" s="18"/>
      <c r="T99" s="18"/>
      <c r="U99" s="18"/>
      <c r="V99" s="18"/>
      <c r="W99" s="18"/>
    </row>
    <row r="100" spans="1:49" ht="30" customHeight="1" x14ac:dyDescent="0.3">
      <c r="A100" s="33"/>
      <c r="B100" s="450" t="s">
        <v>321</v>
      </c>
      <c r="C100" s="451"/>
      <c r="D100" s="16"/>
      <c r="E100" s="159"/>
      <c r="F100" s="16"/>
      <c r="G100" s="16"/>
      <c r="H100" s="409" t="s">
        <v>222</v>
      </c>
      <c r="I100" s="410"/>
      <c r="J100" s="274"/>
      <c r="K100" s="411" t="s">
        <v>223</v>
      </c>
      <c r="L100" s="412"/>
      <c r="M100" s="274"/>
      <c r="N100" s="158"/>
      <c r="O100" s="16"/>
      <c r="P100" s="16"/>
      <c r="Q100" s="16"/>
      <c r="R100" s="16"/>
      <c r="S100" s="16"/>
      <c r="T100" s="16"/>
      <c r="U100" s="16"/>
      <c r="V100" s="16"/>
      <c r="W100" s="16"/>
    </row>
    <row r="101" spans="1:49" s="5" customFormat="1" ht="13.8" x14ac:dyDescent="0.3">
      <c r="A101" s="146"/>
      <c r="N101" s="147"/>
      <c r="AV101" s="7"/>
      <c r="AW101" s="7"/>
    </row>
    <row r="102" spans="1:49" s="5" customFormat="1" ht="13.8" x14ac:dyDescent="0.3">
      <c r="A102" s="146"/>
      <c r="N102" s="147"/>
      <c r="AV102" s="7"/>
      <c r="AW102" s="7"/>
    </row>
    <row r="103" spans="1:49" s="5" customFormat="1" thickBot="1" x14ac:dyDescent="0.35">
      <c r="A103" s="271"/>
      <c r="B103" s="272"/>
      <c r="C103" s="272"/>
      <c r="D103" s="272"/>
      <c r="E103" s="272"/>
      <c r="F103" s="272"/>
      <c r="G103" s="272"/>
      <c r="H103" s="272"/>
      <c r="I103" s="272"/>
      <c r="J103" s="272"/>
      <c r="K103" s="272"/>
      <c r="L103" s="272"/>
      <c r="M103" s="272"/>
      <c r="N103" s="273"/>
      <c r="AV103" s="7"/>
      <c r="AW103" s="7"/>
    </row>
  </sheetData>
  <mergeCells count="106">
    <mergeCell ref="B98:C98"/>
    <mergeCell ref="B9:C9"/>
    <mergeCell ref="H9:M9"/>
    <mergeCell ref="H10:I10"/>
    <mergeCell ref="K10:L10"/>
    <mergeCell ref="K12:L12"/>
    <mergeCell ref="K13:L13"/>
    <mergeCell ref="K99:L99"/>
    <mergeCell ref="K100:L100"/>
    <mergeCell ref="H99:I99"/>
    <mergeCell ref="H100:I100"/>
    <mergeCell ref="H97:I97"/>
    <mergeCell ref="K97:L97"/>
    <mergeCell ref="H87:M87"/>
    <mergeCell ref="H88:M88"/>
    <mergeCell ref="H92:M92"/>
    <mergeCell ref="B76:C76"/>
    <mergeCell ref="H80:M80"/>
    <mergeCell ref="H81:M81"/>
    <mergeCell ref="H82:M82"/>
    <mergeCell ref="H86:M86"/>
    <mergeCell ref="B70:C70"/>
    <mergeCell ref="H70:M70"/>
    <mergeCell ref="B71:C71"/>
    <mergeCell ref="K46:M46"/>
    <mergeCell ref="K47:M47"/>
    <mergeCell ref="K48:M48"/>
    <mergeCell ref="K49:M49"/>
    <mergeCell ref="K50:M50"/>
    <mergeCell ref="K40:M40"/>
    <mergeCell ref="K41:M41"/>
    <mergeCell ref="K43:M43"/>
    <mergeCell ref="K44:M44"/>
    <mergeCell ref="K45:M45"/>
    <mergeCell ref="K24:M24"/>
    <mergeCell ref="B100:C100"/>
    <mergeCell ref="B11:C11"/>
    <mergeCell ref="A3:L3"/>
    <mergeCell ref="K19:M21"/>
    <mergeCell ref="K25:M25"/>
    <mergeCell ref="K26:M26"/>
    <mergeCell ref="K27:M27"/>
    <mergeCell ref="K28:M28"/>
    <mergeCell ref="K29:M29"/>
    <mergeCell ref="K30:M30"/>
    <mergeCell ref="K31:M31"/>
    <mergeCell ref="K32:M32"/>
    <mergeCell ref="K33:M33"/>
    <mergeCell ref="K34:M34"/>
    <mergeCell ref="K35:M35"/>
    <mergeCell ref="B97:C97"/>
    <mergeCell ref="E97:F97"/>
    <mergeCell ref="B99:C99"/>
    <mergeCell ref="B12:C12"/>
    <mergeCell ref="H71:M71"/>
    <mergeCell ref="B17:C17"/>
    <mergeCell ref="H17:M17"/>
    <mergeCell ref="K42:M42"/>
    <mergeCell ref="B13:C13"/>
    <mergeCell ref="A1:N1"/>
    <mergeCell ref="B8:C8"/>
    <mergeCell ref="H8:I8"/>
    <mergeCell ref="J8:M8"/>
    <mergeCell ref="B10:C10"/>
    <mergeCell ref="E10:F10"/>
    <mergeCell ref="B44:B49"/>
    <mergeCell ref="B19:C20"/>
    <mergeCell ref="E19:I19"/>
    <mergeCell ref="H20:I20"/>
    <mergeCell ref="B22:C22"/>
    <mergeCell ref="B23:B27"/>
    <mergeCell ref="B28:B34"/>
    <mergeCell ref="B35:B38"/>
    <mergeCell ref="B39:B43"/>
    <mergeCell ref="K36:M36"/>
    <mergeCell ref="K37:M37"/>
    <mergeCell ref="K38:M38"/>
    <mergeCell ref="K39:M39"/>
    <mergeCell ref="N19:AF19"/>
    <mergeCell ref="N20:AF20"/>
    <mergeCell ref="K22:M22"/>
    <mergeCell ref="K23:M23"/>
    <mergeCell ref="B50:B52"/>
    <mergeCell ref="B53:B58"/>
    <mergeCell ref="B59:B63"/>
    <mergeCell ref="H78:M78"/>
    <mergeCell ref="K51:M51"/>
    <mergeCell ref="K52:M52"/>
    <mergeCell ref="K53:M53"/>
    <mergeCell ref="K54:M54"/>
    <mergeCell ref="K55:M55"/>
    <mergeCell ref="K56:M56"/>
    <mergeCell ref="K57:M57"/>
    <mergeCell ref="K58:M58"/>
    <mergeCell ref="K59:M59"/>
    <mergeCell ref="K60:M60"/>
    <mergeCell ref="B68:C68"/>
    <mergeCell ref="H68:M68"/>
    <mergeCell ref="B69:C69"/>
    <mergeCell ref="E69:F69"/>
    <mergeCell ref="H69:M69"/>
    <mergeCell ref="K61:M61"/>
    <mergeCell ref="K62:M62"/>
    <mergeCell ref="K63:M63"/>
    <mergeCell ref="K64:M64"/>
    <mergeCell ref="K65:M65"/>
  </mergeCells>
  <conditionalFormatting sqref="C23:C64">
    <cfRule type="containsText" dxfId="7" priority="6" operator="containsText" text="N1 - ">
      <formula>NOT(ISERROR(SEARCH("N1 - ",C23)))</formula>
    </cfRule>
    <cfRule type="containsText" dxfId="6" priority="7" operator="containsText" text="N2 - ">
      <formula>NOT(ISERROR(SEARCH("N2 - ",C23)))</formula>
    </cfRule>
  </conditionalFormatting>
  <conditionalFormatting sqref="E83">
    <cfRule type="containsErrors" dxfId="5" priority="4">
      <formula>ISERROR(E83)</formula>
    </cfRule>
  </conditionalFormatting>
  <conditionalFormatting sqref="E84">
    <cfRule type="containsText" dxfId="4" priority="2" operator="containsText" text="Oui">
      <formula>NOT(ISERROR(SEARCH("Oui",E84)))</formula>
    </cfRule>
  </conditionalFormatting>
  <conditionalFormatting sqref="E89">
    <cfRule type="containsErrors" dxfId="3" priority="3">
      <formula>ISERROR(E89)</formula>
    </cfRule>
  </conditionalFormatting>
  <conditionalFormatting sqref="E90">
    <cfRule type="containsText" dxfId="2" priority="1" operator="containsText" text="Oui">
      <formula>NOT(ISERROR(SEARCH("Oui",E90)))</formula>
    </cfRule>
  </conditionalFormatting>
  <conditionalFormatting sqref="E22:G64">
    <cfRule type="containsText" dxfId="1" priority="9" operator="containsText" text="Oui">
      <formula>NOT(ISERROR(SEARCH("Oui",E22)))</formula>
    </cfRule>
  </conditionalFormatting>
  <conditionalFormatting sqref="H71">
    <cfRule type="containsErrors" dxfId="0" priority="5">
      <formula>ISERROR(H71)</formula>
    </cfRule>
  </conditionalFormatting>
  <dataValidations count="2">
    <dataValidation type="textLength" allowBlank="1" showInputMessage="1" showErrorMessage="1" sqref="H9" xr:uid="{CCD044F0-8DB8-4AB0-B7A7-BF3613034C57}">
      <formula1>50</formula1>
      <formula2>300</formula2>
    </dataValidation>
    <dataValidation type="list" allowBlank="1" showInputMessage="1" showErrorMessage="1" sqref="H65:J65 E23:G64 E84 E90" xr:uid="{C85F2930-01A2-4E1D-8EBC-0D040C3F80B1}">
      <formula1>"Oui,Non"</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9">
        <x14:dataValidation type="list" allowBlank="1" showInputMessage="1" xr:uid="{B2B28FD3-CE80-49CF-BE83-AA115ACEFC2A}">
          <x14:formula1>
            <xm:f>LISTES!$J$123:$J$141</xm:f>
          </x14:formula1>
          <xm:sqref>C28:C34</xm:sqref>
        </x14:dataValidation>
        <x14:dataValidation type="list" allowBlank="1" showInputMessage="1" xr:uid="{1B3A4187-7A6A-4B7F-A359-11B634B69D52}">
          <x14:formula1>
            <xm:f>LISTES!$J$193:$J$202</xm:f>
          </x14:formula1>
          <xm:sqref>C53:C58</xm:sqref>
        </x14:dataValidation>
        <x14:dataValidation type="list" allowBlank="1" showInputMessage="1" xr:uid="{DE8E3F16-6D06-4A96-8CC0-913964914DCB}">
          <x14:formula1>
            <xm:f>LISTES!$J$154:$J$178</xm:f>
          </x14:formula1>
          <xm:sqref>C39:C43</xm:sqref>
        </x14:dataValidation>
        <x14:dataValidation type="list" allowBlank="1" showInputMessage="1" xr:uid="{C44B7FA8-7010-440E-9CE3-CD656BA90354}">
          <x14:formula1>
            <xm:f>LISTES!$J$143:$J$153</xm:f>
          </x14:formula1>
          <xm:sqref>C35:C38</xm:sqref>
        </x14:dataValidation>
        <x14:dataValidation type="list" allowBlank="1" showInputMessage="1" xr:uid="{4775DA4A-AFD8-457C-8747-D8942EF93866}">
          <x14:formula1>
            <xm:f>LISTES!$J$118:$J$122</xm:f>
          </x14:formula1>
          <xm:sqref>C23:C27</xm:sqref>
        </x14:dataValidation>
        <x14:dataValidation type="list" allowBlank="1" showInputMessage="1" xr:uid="{352D0AFB-B44A-4732-BA7A-F03C3FD7428C}">
          <x14:formula1>
            <xm:f>LISTES!$J$179:$J$188</xm:f>
          </x14:formula1>
          <xm:sqref>C44:C49</xm:sqref>
        </x14:dataValidation>
        <x14:dataValidation type="list" allowBlank="1" showInputMessage="1" xr:uid="{4087EDF1-CEC4-49C7-A395-4939D779EC4A}">
          <x14:formula1>
            <xm:f>LISTES!$J$190:$J$192</xm:f>
          </x14:formula1>
          <xm:sqref>C50:C52</xm:sqref>
        </x14:dataValidation>
        <x14:dataValidation type="list" allowBlank="1" showInputMessage="1" xr:uid="{11AAF07A-D7E0-4937-A87D-D9DC032D66D9}">
          <x14:formula1>
            <xm:f>LISTES!$J$203:$J$207</xm:f>
          </x14:formula1>
          <xm:sqref>C59:C63</xm:sqref>
        </x14:dataValidation>
        <x14:dataValidation type="list" allowBlank="1" showInputMessage="1" showErrorMessage="1" xr:uid="{CBA7FE54-2886-4A48-B608-3C9905BB7DDB}">
          <x14:formula1>
            <xm:f>LISTES!$B$481:$B$492</xm:f>
          </x14:formula1>
          <xm:sqref>H8:I8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EE7E-9918-456E-B7FD-8562F6D074CD}">
  <sheetPr>
    <tabColor rgb="FF002060"/>
  </sheetPr>
  <dimension ref="A1:AW47"/>
  <sheetViews>
    <sheetView topLeftCell="A26" workbookViewId="0">
      <selection activeCell="D38" sqref="D38"/>
    </sheetView>
  </sheetViews>
  <sheetFormatPr baseColWidth="10" defaultColWidth="11.5546875" defaultRowHeight="14.4" x14ac:dyDescent="0.3"/>
  <cols>
    <col min="1" max="1" width="5.44140625" style="16" customWidth="1"/>
    <col min="2" max="2" width="63.5546875" style="16" bestFit="1" customWidth="1"/>
    <col min="3" max="3" width="49.44140625" style="19" bestFit="1" customWidth="1"/>
    <col min="4" max="4" width="20.5546875" style="16" customWidth="1"/>
    <col min="5" max="5" width="13.109375" style="16" bestFit="1" customWidth="1"/>
    <col min="6" max="16384" width="11.5546875" style="16"/>
  </cols>
  <sheetData>
    <row r="1" spans="1:49" s="5" customFormat="1" ht="30" x14ac:dyDescent="0.3">
      <c r="A1" s="4" t="s">
        <v>322</v>
      </c>
      <c r="B1" s="4"/>
      <c r="C1" s="4"/>
      <c r="H1" s="6" t="str">
        <f ca="1">MID(CELL("filename",A1),FIND("]",CELL("filename",A1))+1,32)</f>
        <v>A REMPLIR INSTRUCTEUR</v>
      </c>
      <c r="AV1" s="7"/>
      <c r="AW1" s="7"/>
    </row>
    <row r="2" spans="1:49" s="3" customFormat="1" ht="5.0999999999999996" customHeight="1" x14ac:dyDescent="0.3">
      <c r="A2" s="5"/>
      <c r="B2" s="5"/>
      <c r="C2" s="5"/>
      <c r="D2" s="5"/>
      <c r="E2" s="5"/>
      <c r="F2" s="5"/>
      <c r="G2" s="5"/>
      <c r="I2" s="5"/>
      <c r="J2" s="5"/>
      <c r="K2" s="5"/>
      <c r="L2" s="5"/>
      <c r="M2" s="5"/>
      <c r="N2" s="5"/>
      <c r="O2" s="5"/>
      <c r="P2" s="5"/>
      <c r="Q2" s="5"/>
      <c r="R2" s="5"/>
      <c r="S2" s="5"/>
      <c r="T2" s="5"/>
      <c r="U2" s="5"/>
      <c r="V2" s="5"/>
      <c r="W2" s="5"/>
      <c r="AV2" s="2"/>
      <c r="AW2" s="2"/>
    </row>
    <row r="3" spans="1:49" s="3" customFormat="1" ht="13.8" x14ac:dyDescent="0.3">
      <c r="A3" s="5"/>
      <c r="B3" s="5" t="s">
        <v>323</v>
      </c>
      <c r="C3" s="5"/>
      <c r="D3" s="5"/>
      <c r="E3" s="5"/>
      <c r="F3" s="5"/>
      <c r="G3" s="5"/>
      <c r="I3" s="5"/>
      <c r="J3" s="5"/>
      <c r="K3" s="5"/>
      <c r="L3" s="5"/>
      <c r="M3" s="5"/>
      <c r="N3" s="5"/>
      <c r="O3" s="5"/>
      <c r="P3" s="5"/>
      <c r="Q3" s="5"/>
      <c r="R3" s="5"/>
      <c r="S3" s="5"/>
      <c r="T3" s="5"/>
      <c r="U3" s="5"/>
      <c r="V3" s="5"/>
      <c r="W3" s="5"/>
      <c r="AV3" s="2"/>
      <c r="AW3" s="2"/>
    </row>
    <row r="4" spans="1:49" s="3" customFormat="1" ht="5.0999999999999996" customHeight="1" x14ac:dyDescent="0.3">
      <c r="A4" s="5"/>
      <c r="B4" s="5"/>
      <c r="C4" s="5"/>
      <c r="D4" s="5"/>
      <c r="E4" s="5"/>
      <c r="F4" s="5"/>
      <c r="G4" s="5"/>
      <c r="I4" s="5"/>
      <c r="J4" s="5"/>
      <c r="K4" s="5"/>
      <c r="L4" s="5"/>
      <c r="M4" s="5"/>
      <c r="N4" s="5"/>
      <c r="O4" s="5"/>
      <c r="P4" s="5"/>
      <c r="Q4" s="5"/>
      <c r="R4" s="5"/>
      <c r="S4" s="5"/>
      <c r="T4" s="5"/>
      <c r="U4" s="5"/>
      <c r="V4" s="5"/>
      <c r="W4" s="5"/>
      <c r="AV4" s="2"/>
      <c r="AW4" s="2"/>
    </row>
    <row r="5" spans="1:49" s="117" customFormat="1" ht="17.399999999999999" x14ac:dyDescent="0.3">
      <c r="A5" s="114" t="s">
        <v>324</v>
      </c>
      <c r="B5" s="115"/>
      <c r="C5" s="123"/>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6"/>
      <c r="AK5" s="116"/>
    </row>
    <row r="7" spans="1:49" x14ac:dyDescent="0.3">
      <c r="B7" s="16" t="s">
        <v>325</v>
      </c>
    </row>
    <row r="8" spans="1:49" ht="15" thickBot="1" x14ac:dyDescent="0.35"/>
    <row r="9" spans="1:49" ht="15" thickBot="1" x14ac:dyDescent="0.35">
      <c r="B9" s="113" t="s">
        <v>326</v>
      </c>
      <c r="C9" s="126" t="s">
        <v>327</v>
      </c>
      <c r="D9" s="68" t="s">
        <v>328</v>
      </c>
    </row>
    <row r="10" spans="1:49" ht="57.6" x14ac:dyDescent="0.3">
      <c r="B10" s="136" t="s">
        <v>329</v>
      </c>
      <c r="C10" s="128" t="s">
        <v>330</v>
      </c>
      <c r="D10" s="118">
        <v>0</v>
      </c>
    </row>
    <row r="11" spans="1:49" ht="72" x14ac:dyDescent="0.3">
      <c r="B11" s="137" t="s">
        <v>331</v>
      </c>
      <c r="C11" s="128" t="s">
        <v>332</v>
      </c>
      <c r="D11" s="118">
        <v>0</v>
      </c>
    </row>
    <row r="12" spans="1:49" ht="87" thickBot="1" x14ac:dyDescent="0.35">
      <c r="B12" s="138" t="s">
        <v>333</v>
      </c>
      <c r="C12" s="125" t="s">
        <v>334</v>
      </c>
      <c r="D12" s="118">
        <v>0</v>
      </c>
    </row>
    <row r="13" spans="1:49" x14ac:dyDescent="0.3">
      <c r="C13" s="127" t="s">
        <v>335</v>
      </c>
      <c r="D13" s="119" t="str">
        <f>IF(ISBLANK(D10)+ISBLANK(D11)+ISBLANK(D12)&gt;=1,"",IF(PRODUCT(D10,D11,D12)&gt;=1,"Oui","Non"))</f>
        <v>Non</v>
      </c>
    </row>
    <row r="14" spans="1:49" ht="15" thickBot="1" x14ac:dyDescent="0.35"/>
    <row r="15" spans="1:49" ht="15" thickBot="1" x14ac:dyDescent="0.35">
      <c r="B15" s="113" t="s">
        <v>336</v>
      </c>
      <c r="C15" s="126" t="s">
        <v>337</v>
      </c>
    </row>
    <row r="16" spans="1:49" ht="14.4" customHeight="1" x14ac:dyDescent="0.3">
      <c r="B16" s="458" t="s">
        <v>338</v>
      </c>
      <c r="C16" s="129" t="s">
        <v>339</v>
      </c>
      <c r="D16" s="460">
        <v>0</v>
      </c>
    </row>
    <row r="17" spans="2:4" ht="14.4" customHeight="1" x14ac:dyDescent="0.3">
      <c r="B17" s="459"/>
      <c r="C17" s="132" t="s">
        <v>340</v>
      </c>
      <c r="D17" s="461"/>
    </row>
    <row r="18" spans="2:4" ht="14.4" customHeight="1" x14ac:dyDescent="0.3">
      <c r="B18" s="462" t="s">
        <v>341</v>
      </c>
      <c r="C18" s="130" t="s">
        <v>342</v>
      </c>
      <c r="D18" s="464">
        <v>0</v>
      </c>
    </row>
    <row r="19" spans="2:4" ht="14.4" customHeight="1" x14ac:dyDescent="0.3">
      <c r="B19" s="462"/>
      <c r="C19" s="130" t="s">
        <v>343</v>
      </c>
      <c r="D19" s="465"/>
    </row>
    <row r="20" spans="2:4" ht="14.4" customHeight="1" x14ac:dyDescent="0.3">
      <c r="B20" s="462"/>
      <c r="C20" s="130" t="s">
        <v>344</v>
      </c>
      <c r="D20" s="465"/>
    </row>
    <row r="21" spans="2:4" ht="15" thickBot="1" x14ac:dyDescent="0.35">
      <c r="B21" s="463"/>
      <c r="C21" s="131" t="s">
        <v>345</v>
      </c>
      <c r="D21" s="466"/>
    </row>
    <row r="22" spans="2:4" ht="14.4" customHeight="1" x14ac:dyDescent="0.3">
      <c r="C22" s="127" t="s">
        <v>335</v>
      </c>
      <c r="D22" s="119" t="str">
        <f>IF(ISBLANK(D16)+ISBLANK(D18)&gt;=1,"",IF(PRODUCT(D16,D18)&gt;=1,"Oui","Non"))</f>
        <v>Non</v>
      </c>
    </row>
    <row r="23" spans="2:4" ht="15" customHeight="1" thickBot="1" x14ac:dyDescent="0.35"/>
    <row r="24" spans="2:4" ht="15" thickBot="1" x14ac:dyDescent="0.35">
      <c r="B24" s="113" t="s">
        <v>346</v>
      </c>
      <c r="C24" s="126" t="s">
        <v>347</v>
      </c>
    </row>
    <row r="25" spans="2:4" ht="57.6" x14ac:dyDescent="0.3">
      <c r="B25" s="137" t="s">
        <v>348</v>
      </c>
      <c r="C25" s="128" t="s">
        <v>349</v>
      </c>
      <c r="D25" s="118">
        <v>0</v>
      </c>
    </row>
    <row r="26" spans="2:4" ht="57.6" x14ac:dyDescent="0.3">
      <c r="B26" s="137" t="s">
        <v>350</v>
      </c>
      <c r="C26" s="128" t="s">
        <v>351</v>
      </c>
      <c r="D26" s="118">
        <v>0</v>
      </c>
    </row>
    <row r="27" spans="2:4" ht="72" x14ac:dyDescent="0.3">
      <c r="B27" s="137" t="s">
        <v>352</v>
      </c>
      <c r="C27" s="128" t="s">
        <v>353</v>
      </c>
      <c r="D27" s="118">
        <v>0</v>
      </c>
    </row>
    <row r="28" spans="2:4" ht="43.8" thickBot="1" x14ac:dyDescent="0.35">
      <c r="B28" s="138" t="s">
        <v>354</v>
      </c>
      <c r="C28" s="125" t="s">
        <v>355</v>
      </c>
      <c r="D28" s="120">
        <v>0</v>
      </c>
    </row>
    <row r="29" spans="2:4" x14ac:dyDescent="0.3">
      <c r="C29" s="127" t="s">
        <v>356</v>
      </c>
      <c r="D29" s="119" t="str">
        <f>IF(ISBLANK(D25)+ISBLANK(D26)+ISBLANK(D27)+ISBLANK(D28)&gt;=1,"",IF(SUM(D25+D26+D27+D28)&gt;=1,"Oui","Non"))</f>
        <v>Non</v>
      </c>
    </row>
    <row r="30" spans="2:4" x14ac:dyDescent="0.3">
      <c r="B30" s="111"/>
    </row>
    <row r="31" spans="2:4" x14ac:dyDescent="0.3">
      <c r="C31" s="126" t="s">
        <v>357</v>
      </c>
    </row>
    <row r="32" spans="2:4" s="135" customFormat="1" ht="29.4" customHeight="1" x14ac:dyDescent="0.3">
      <c r="B32" s="134" t="s">
        <v>358</v>
      </c>
      <c r="C32" s="457"/>
      <c r="D32" s="457"/>
    </row>
    <row r="33" spans="1:37" s="135" customFormat="1" ht="29.4" customHeight="1" x14ac:dyDescent="0.3">
      <c r="B33" s="134" t="s">
        <v>359</v>
      </c>
      <c r="C33" s="457"/>
      <c r="D33" s="457"/>
    </row>
    <row r="34" spans="1:37" s="135" customFormat="1" ht="29.4" customHeight="1" x14ac:dyDescent="0.3">
      <c r="B34" s="134" t="s">
        <v>360</v>
      </c>
      <c r="C34" s="457"/>
      <c r="D34" s="457"/>
    </row>
    <row r="36" spans="1:37" x14ac:dyDescent="0.3">
      <c r="C36" s="16"/>
    </row>
    <row r="37" spans="1:37" ht="15" thickBot="1" x14ac:dyDescent="0.35"/>
    <row r="38" spans="1:37" ht="15" thickBot="1" x14ac:dyDescent="0.35">
      <c r="B38" s="113" t="s">
        <v>361</v>
      </c>
      <c r="C38" s="113"/>
      <c r="D38" s="133" t="str">
        <f>IF(OR(D22="",D29="",D13=""),"",IF(SUM((D22="Oui")+(D29="Oui")+(D13="Oui"))&gt;=2,"Oui","Non"))</f>
        <v>Non</v>
      </c>
    </row>
    <row r="40" spans="1:37" ht="15" thickBot="1" x14ac:dyDescent="0.35">
      <c r="B40" s="121" t="s">
        <v>362</v>
      </c>
      <c r="C40" s="128"/>
      <c r="D40" s="120">
        <v>0</v>
      </c>
    </row>
    <row r="43" spans="1:37" s="103" customFormat="1" ht="17.399999999999999" x14ac:dyDescent="0.3">
      <c r="A43" s="100" t="s">
        <v>363</v>
      </c>
      <c r="B43" s="101"/>
      <c r="C43" s="122"/>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c r="AB43" s="101"/>
      <c r="AC43" s="101"/>
      <c r="AD43" s="101"/>
      <c r="AE43" s="101"/>
      <c r="AF43" s="101"/>
      <c r="AG43" s="101"/>
      <c r="AH43" s="101"/>
      <c r="AI43" s="101"/>
      <c r="AJ43" s="102"/>
      <c r="AK43" s="102"/>
    </row>
    <row r="45" spans="1:37" x14ac:dyDescent="0.3">
      <c r="B45" s="139" t="s">
        <v>364</v>
      </c>
      <c r="C45" s="124" t="s">
        <v>365</v>
      </c>
      <c r="D45" s="16" t="s">
        <v>366</v>
      </c>
    </row>
    <row r="46" spans="1:37" x14ac:dyDescent="0.3">
      <c r="B46" s="105"/>
      <c r="C46" s="124" t="s">
        <v>367</v>
      </c>
    </row>
    <row r="47" spans="1:37" x14ac:dyDescent="0.3">
      <c r="B47" s="105"/>
      <c r="C47" s="124" t="s">
        <v>368</v>
      </c>
      <c r="D47" s="16" t="s">
        <v>369</v>
      </c>
    </row>
  </sheetData>
  <mergeCells count="7">
    <mergeCell ref="C33:D33"/>
    <mergeCell ref="C34:D34"/>
    <mergeCell ref="B16:B17"/>
    <mergeCell ref="D16:D17"/>
    <mergeCell ref="B18:B21"/>
    <mergeCell ref="D18:D21"/>
    <mergeCell ref="C32:D32"/>
  </mergeCells>
  <dataValidations count="2">
    <dataValidation type="list" allowBlank="1" showInputMessage="1" showErrorMessage="1" sqref="D10:D12 D16:D17" xr:uid="{3104A960-6FC4-4529-96A0-078653D3375F}">
      <formula1>"0,1"</formula1>
    </dataValidation>
    <dataValidation type="list" allowBlank="1" showInputMessage="1" showErrorMessage="1" sqref="D18:D21" xr:uid="{67AC3EB2-4766-44CA-AE6E-88BE07D23A9E}">
      <formula1>"0,1,2"</formula1>
    </dataValidation>
  </dataValidations>
  <pageMargins left="0.7" right="0.7" top="0.75" bottom="0.75" header="0.3" footer="0.3"/>
  <pageSetup paperSize="9" scale="62" orientation="portrait" r:id="rId1"/>
  <colBreaks count="1" manualBreakCount="1">
    <brk id="4"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7445D-961C-4CCE-9B83-FDDAE690FDF6}">
  <sheetPr>
    <tabColor rgb="FF00B050"/>
  </sheetPr>
  <dimension ref="A2:AW6"/>
  <sheetViews>
    <sheetView workbookViewId="0"/>
  </sheetViews>
  <sheetFormatPr baseColWidth="10" defaultColWidth="11.5546875" defaultRowHeight="14.4" x14ac:dyDescent="0.3"/>
  <cols>
    <col min="1" max="1" width="11.5546875" style="16"/>
    <col min="2" max="2" width="19.44140625" style="16" bestFit="1" customWidth="1"/>
    <col min="3" max="3" width="20.5546875" style="16" bestFit="1" customWidth="1"/>
    <col min="4" max="4" width="11.5546875" style="16"/>
    <col min="5" max="5" width="13.109375" style="16" bestFit="1" customWidth="1"/>
    <col min="6" max="16384" width="11.5546875" style="16"/>
  </cols>
  <sheetData>
    <row r="2" spans="1:49" s="103" customFormat="1" ht="17.399999999999999" x14ac:dyDescent="0.3">
      <c r="A2" s="100" t="s">
        <v>363</v>
      </c>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2"/>
      <c r="AW2" s="102"/>
    </row>
    <row r="4" spans="1:49" x14ac:dyDescent="0.3">
      <c r="B4" s="105" t="s">
        <v>364</v>
      </c>
      <c r="C4" s="104" t="s">
        <v>370</v>
      </c>
    </row>
    <row r="5" spans="1:49" x14ac:dyDescent="0.3">
      <c r="B5" s="105"/>
      <c r="C5" s="104" t="s">
        <v>371</v>
      </c>
    </row>
    <row r="6" spans="1:49" x14ac:dyDescent="0.3">
      <c r="B6" s="105"/>
      <c r="C6" s="104" t="s">
        <v>372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6CD59-302B-4861-BEA2-980377FEC5BF}">
  <sheetPr codeName="Feuil1">
    <tabColor theme="0" tint="-0.499984740745262"/>
  </sheetPr>
  <dimension ref="A2:O495"/>
  <sheetViews>
    <sheetView topLeftCell="D187" workbookViewId="0">
      <selection activeCell="J205" sqref="J205"/>
    </sheetView>
  </sheetViews>
  <sheetFormatPr baseColWidth="10" defaultColWidth="11.44140625" defaultRowHeight="14.4" x14ac:dyDescent="0.3"/>
  <cols>
    <col min="1" max="1" width="11.5546875" style="16"/>
    <col min="2" max="2" width="39.88671875" style="16" customWidth="1"/>
    <col min="3" max="3" width="40.5546875" style="16" customWidth="1"/>
    <col min="4" max="4" width="14.44140625" style="16" customWidth="1"/>
    <col min="5" max="5" width="17.5546875" style="16" customWidth="1"/>
    <col min="6" max="6" width="22" style="16" customWidth="1"/>
    <col min="7" max="7" width="23.88671875" style="16" customWidth="1"/>
    <col min="8" max="9" width="14.44140625" style="16" customWidth="1"/>
    <col min="10" max="10" width="58.44140625" style="25" customWidth="1"/>
    <col min="11" max="11" width="15.5546875" style="16" customWidth="1"/>
    <col min="12" max="14" width="14.44140625" style="16" customWidth="1"/>
    <col min="15" max="15" width="11.5546875" style="16"/>
  </cols>
  <sheetData>
    <row r="2" spans="1:15" ht="15.6" x14ac:dyDescent="0.3">
      <c r="C2" s="26" t="s">
        <v>373</v>
      </c>
      <c r="D2" s="468" t="s">
        <v>374</v>
      </c>
      <c r="E2" s="468"/>
      <c r="F2" s="468"/>
      <c r="G2" s="468"/>
      <c r="H2" s="468"/>
      <c r="I2" s="468"/>
      <c r="J2" s="468"/>
      <c r="K2" s="468"/>
      <c r="L2" s="468"/>
      <c r="M2" s="468"/>
      <c r="N2" s="468"/>
    </row>
    <row r="3" spans="1:15" s="12" customFormat="1" ht="23.1" customHeight="1" x14ac:dyDescent="0.3">
      <c r="A3" s="25"/>
      <c r="B3" s="16"/>
      <c r="C3" s="9">
        <v>2021</v>
      </c>
      <c r="D3" s="27"/>
      <c r="E3" s="27"/>
      <c r="F3" s="27"/>
      <c r="G3" s="27"/>
      <c r="H3" s="27"/>
      <c r="I3" s="27"/>
      <c r="J3" s="27"/>
      <c r="K3" s="27"/>
      <c r="L3" s="27"/>
      <c r="M3" s="27"/>
      <c r="N3" s="27"/>
      <c r="O3" s="25"/>
    </row>
    <row r="4" spans="1:15" s="12" customFormat="1" ht="23.1" customHeight="1" x14ac:dyDescent="0.3">
      <c r="A4" s="25"/>
      <c r="B4" s="16"/>
      <c r="C4" s="9">
        <v>2022</v>
      </c>
      <c r="D4" s="27"/>
      <c r="E4" s="27"/>
      <c r="F4" s="27"/>
      <c r="G4" s="27"/>
      <c r="H4" s="27"/>
      <c r="I4" s="27"/>
      <c r="J4" s="27"/>
      <c r="K4" s="27"/>
      <c r="L4" s="27"/>
      <c r="M4" s="27"/>
      <c r="N4" s="27"/>
      <c r="O4" s="25"/>
    </row>
    <row r="5" spans="1:15" s="12" customFormat="1" ht="23.1" customHeight="1" x14ac:dyDescent="0.3">
      <c r="A5" s="25"/>
      <c r="B5" s="16"/>
      <c r="C5" s="9">
        <v>2023</v>
      </c>
      <c r="D5" s="27"/>
      <c r="E5" s="27"/>
      <c r="F5" s="27"/>
      <c r="G5" s="27"/>
      <c r="H5" s="27"/>
      <c r="I5" s="27"/>
      <c r="J5" s="27"/>
      <c r="K5" s="27"/>
      <c r="L5" s="27"/>
      <c r="M5" s="27"/>
      <c r="N5" s="27"/>
      <c r="O5" s="25"/>
    </row>
    <row r="6" spans="1:15" s="12" customFormat="1" ht="23.1" customHeight="1" x14ac:dyDescent="0.3">
      <c r="A6" s="25"/>
      <c r="B6" s="16"/>
      <c r="C6" s="9">
        <v>2024</v>
      </c>
      <c r="D6" s="27" t="s">
        <v>21</v>
      </c>
      <c r="E6" s="27"/>
      <c r="F6" s="27"/>
      <c r="G6" s="27"/>
      <c r="H6" s="27"/>
      <c r="I6" s="27"/>
      <c r="J6" s="27"/>
      <c r="K6" s="27"/>
      <c r="L6" s="27"/>
      <c r="M6" s="27"/>
      <c r="N6" s="27"/>
      <c r="O6" s="25"/>
    </row>
    <row r="7" spans="1:15" s="12" customFormat="1" ht="23.1" customHeight="1" x14ac:dyDescent="0.3">
      <c r="A7" s="25"/>
      <c r="B7" s="16"/>
      <c r="C7" s="9">
        <v>2025</v>
      </c>
      <c r="D7" s="27"/>
      <c r="E7" s="27"/>
      <c r="F7" s="27"/>
      <c r="G7" s="27"/>
      <c r="H7" s="27"/>
      <c r="I7" s="27"/>
      <c r="J7" s="27"/>
      <c r="K7" s="27"/>
      <c r="L7" s="27"/>
      <c r="M7" s="27"/>
      <c r="N7" s="27"/>
      <c r="O7" s="25"/>
    </row>
    <row r="8" spans="1:15" s="12" customFormat="1" ht="23.1" customHeight="1" x14ac:dyDescent="0.3">
      <c r="A8" s="25"/>
      <c r="B8" s="16"/>
      <c r="C8" s="9">
        <v>2026</v>
      </c>
      <c r="D8" s="27"/>
      <c r="E8" s="27"/>
      <c r="F8" s="27"/>
      <c r="G8" s="27"/>
      <c r="H8" s="27"/>
      <c r="I8" s="27"/>
      <c r="J8" s="27"/>
      <c r="K8" s="27"/>
      <c r="L8" s="27"/>
      <c r="M8" s="27"/>
      <c r="N8" s="27"/>
      <c r="O8" s="25"/>
    </row>
    <row r="9" spans="1:15" s="12" customFormat="1" ht="23.1" customHeight="1" x14ac:dyDescent="0.3">
      <c r="A9" s="25"/>
      <c r="B9" s="16"/>
      <c r="C9" s="9">
        <v>2027</v>
      </c>
      <c r="D9" s="27"/>
      <c r="E9" s="27"/>
      <c r="F9" s="27"/>
      <c r="G9" s="27"/>
      <c r="H9" s="27"/>
      <c r="I9" s="27"/>
      <c r="J9" s="27"/>
      <c r="K9" s="27"/>
      <c r="L9" s="27"/>
      <c r="M9" s="27"/>
      <c r="N9" s="27"/>
      <c r="O9" s="25"/>
    </row>
    <row r="10" spans="1:15" s="12" customFormat="1" ht="23.1" customHeight="1" x14ac:dyDescent="0.3">
      <c r="A10" s="25"/>
      <c r="B10" s="16"/>
      <c r="C10" s="9">
        <v>2028</v>
      </c>
      <c r="D10" s="27"/>
      <c r="E10" s="27"/>
      <c r="F10" s="27"/>
      <c r="G10" s="27"/>
      <c r="H10" s="27"/>
      <c r="I10" s="27"/>
      <c r="J10" s="27"/>
      <c r="K10" s="27"/>
      <c r="L10" s="27"/>
      <c r="M10" s="27"/>
      <c r="N10" s="27"/>
      <c r="O10" s="25"/>
    </row>
    <row r="11" spans="1:15" s="12" customFormat="1" ht="23.1" customHeight="1" x14ac:dyDescent="0.3">
      <c r="A11" s="25"/>
      <c r="B11" s="16"/>
      <c r="C11" s="9">
        <v>2029</v>
      </c>
      <c r="D11" s="27"/>
      <c r="E11" s="27"/>
      <c r="F11" s="27"/>
      <c r="G11" s="27"/>
      <c r="H11" s="27"/>
      <c r="I11" s="27"/>
      <c r="J11" s="27"/>
      <c r="K11" s="27"/>
      <c r="L11" s="27"/>
      <c r="M11" s="27"/>
      <c r="N11" s="27"/>
      <c r="O11" s="25"/>
    </row>
    <row r="12" spans="1:15" s="12" customFormat="1" ht="23.1" customHeight="1" x14ac:dyDescent="0.3">
      <c r="A12" s="25"/>
      <c r="B12" s="16"/>
      <c r="C12" s="9">
        <v>2030</v>
      </c>
      <c r="D12" s="27"/>
      <c r="E12" s="27"/>
      <c r="F12" s="27"/>
      <c r="G12" s="27"/>
      <c r="H12" s="27"/>
      <c r="I12" s="27"/>
      <c r="J12" s="27"/>
      <c r="K12" s="27"/>
      <c r="L12" s="27"/>
      <c r="M12" s="27"/>
      <c r="N12" s="27"/>
      <c r="O12" s="25"/>
    </row>
    <row r="13" spans="1:15" s="12" customFormat="1" ht="23.1" customHeight="1" x14ac:dyDescent="0.3">
      <c r="A13" s="25"/>
      <c r="B13" s="16"/>
      <c r="C13" s="9">
        <v>2031</v>
      </c>
      <c r="D13" s="27"/>
      <c r="E13" s="27"/>
      <c r="F13" s="27"/>
      <c r="G13" s="27"/>
      <c r="H13" s="27"/>
      <c r="I13" s="27"/>
      <c r="J13" s="27"/>
      <c r="K13" s="27"/>
      <c r="L13" s="27"/>
      <c r="M13" s="27"/>
      <c r="N13" s="27"/>
      <c r="O13" s="25"/>
    </row>
    <row r="15" spans="1:15" ht="15.6" x14ac:dyDescent="0.3">
      <c r="C15" s="26" t="s">
        <v>375</v>
      </c>
    </row>
    <row r="16" spans="1:15" ht="15.6" x14ac:dyDescent="0.3">
      <c r="C16" s="24" t="s">
        <v>376</v>
      </c>
    </row>
    <row r="17" spans="3:3" ht="15.6" x14ac:dyDescent="0.3">
      <c r="C17" s="24" t="s">
        <v>377</v>
      </c>
    </row>
    <row r="18" spans="3:3" ht="15.6" x14ac:dyDescent="0.3">
      <c r="C18" s="24" t="s">
        <v>378</v>
      </c>
    </row>
    <row r="19" spans="3:3" ht="15.6" x14ac:dyDescent="0.3">
      <c r="C19" s="24" t="s">
        <v>379</v>
      </c>
    </row>
    <row r="20" spans="3:3" ht="15.6" x14ac:dyDescent="0.3">
      <c r="C20" s="24" t="s">
        <v>380</v>
      </c>
    </row>
    <row r="21" spans="3:3" ht="15.6" x14ac:dyDescent="0.3">
      <c r="C21" s="24" t="s">
        <v>381</v>
      </c>
    </row>
    <row r="22" spans="3:3" ht="15.6" x14ac:dyDescent="0.3">
      <c r="C22" s="24" t="s">
        <v>382</v>
      </c>
    </row>
    <row r="23" spans="3:3" ht="15.6" x14ac:dyDescent="0.3">
      <c r="C23" s="24" t="s">
        <v>383</v>
      </c>
    </row>
    <row r="24" spans="3:3" ht="15.6" x14ac:dyDescent="0.3">
      <c r="C24" s="24" t="s">
        <v>384</v>
      </c>
    </row>
    <row r="25" spans="3:3" ht="15.6" x14ac:dyDescent="0.3">
      <c r="C25" s="24" t="s">
        <v>385</v>
      </c>
    </row>
    <row r="26" spans="3:3" ht="15.6" x14ac:dyDescent="0.3">
      <c r="C26" s="24" t="s">
        <v>386</v>
      </c>
    </row>
    <row r="27" spans="3:3" ht="15.6" x14ac:dyDescent="0.3">
      <c r="C27" s="24" t="s">
        <v>387</v>
      </c>
    </row>
    <row r="28" spans="3:3" ht="15.6" x14ac:dyDescent="0.3">
      <c r="C28" s="24" t="s">
        <v>388</v>
      </c>
    </row>
    <row r="29" spans="3:3" ht="15.6" x14ac:dyDescent="0.3">
      <c r="C29" s="24" t="s">
        <v>389</v>
      </c>
    </row>
    <row r="30" spans="3:3" ht="15.6" x14ac:dyDescent="0.3">
      <c r="C30" s="24" t="s">
        <v>390</v>
      </c>
    </row>
    <row r="31" spans="3:3" ht="15.6" x14ac:dyDescent="0.3">
      <c r="C31" s="24" t="s">
        <v>391</v>
      </c>
    </row>
    <row r="32" spans="3:3" ht="15.6" x14ac:dyDescent="0.3">
      <c r="C32" s="24" t="s">
        <v>392</v>
      </c>
    </row>
    <row r="33" spans="3:13" ht="15.6" x14ac:dyDescent="0.3">
      <c r="C33" s="24" t="s">
        <v>393</v>
      </c>
    </row>
    <row r="34" spans="3:13" ht="15.6" x14ac:dyDescent="0.3">
      <c r="C34" s="24" t="s">
        <v>394</v>
      </c>
    </row>
    <row r="35" spans="3:13" ht="15.6" x14ac:dyDescent="0.3">
      <c r="C35" s="24" t="s">
        <v>395</v>
      </c>
    </row>
    <row r="36" spans="3:13" ht="15.6" x14ac:dyDescent="0.3">
      <c r="C36" s="24" t="s">
        <v>396</v>
      </c>
    </row>
    <row r="37" spans="3:13" ht="15.6" x14ac:dyDescent="0.3">
      <c r="C37" s="24" t="s">
        <v>397</v>
      </c>
    </row>
    <row r="38" spans="3:13" ht="15.6" x14ac:dyDescent="0.3">
      <c r="C38" s="24" t="s">
        <v>398</v>
      </c>
    </row>
    <row r="39" spans="3:13" ht="15.6" x14ac:dyDescent="0.3">
      <c r="C39" s="24" t="s">
        <v>399</v>
      </c>
    </row>
    <row r="40" spans="3:13" ht="31.2" x14ac:dyDescent="0.3">
      <c r="C40" s="24" t="s">
        <v>400</v>
      </c>
    </row>
    <row r="42" spans="3:13" ht="31.2" x14ac:dyDescent="0.3">
      <c r="C42" s="26" t="s">
        <v>401</v>
      </c>
    </row>
    <row r="43" spans="3:13" x14ac:dyDescent="0.3">
      <c r="C43" s="95" t="s">
        <v>402</v>
      </c>
    </row>
    <row r="44" spans="3:13" x14ac:dyDescent="0.3">
      <c r="C44" s="95" t="s">
        <v>403</v>
      </c>
    </row>
    <row r="45" spans="3:13" x14ac:dyDescent="0.3">
      <c r="C45" s="95" t="s">
        <v>404</v>
      </c>
    </row>
    <row r="46" spans="3:13" x14ac:dyDescent="0.3">
      <c r="C46" s="95" t="s">
        <v>405</v>
      </c>
      <c r="M46" s="49"/>
    </row>
    <row r="47" spans="3:13" x14ac:dyDescent="0.3">
      <c r="C47" s="95" t="s">
        <v>406</v>
      </c>
      <c r="M47" s="49"/>
    </row>
    <row r="48" spans="3:13" x14ac:dyDescent="0.3">
      <c r="C48" s="95" t="s">
        <v>407</v>
      </c>
      <c r="M48" s="49"/>
    </row>
    <row r="49" spans="3:13" x14ac:dyDescent="0.3">
      <c r="C49" s="95" t="s">
        <v>408</v>
      </c>
      <c r="M49" s="49"/>
    </row>
    <row r="50" spans="3:13" x14ac:dyDescent="0.3">
      <c r="C50" s="95" t="s">
        <v>409</v>
      </c>
      <c r="M50" s="49"/>
    </row>
    <row r="51" spans="3:13" x14ac:dyDescent="0.3">
      <c r="C51" s="95" t="s">
        <v>410</v>
      </c>
      <c r="M51" s="49"/>
    </row>
    <row r="52" spans="3:13" x14ac:dyDescent="0.3">
      <c r="C52" s="95" t="s">
        <v>411</v>
      </c>
      <c r="M52" s="49"/>
    </row>
    <row r="53" spans="3:13" x14ac:dyDescent="0.3">
      <c r="C53" s="95" t="s">
        <v>412</v>
      </c>
      <c r="M53" s="49"/>
    </row>
    <row r="54" spans="3:13" x14ac:dyDescent="0.3">
      <c r="C54" s="95" t="s">
        <v>413</v>
      </c>
      <c r="M54" s="49"/>
    </row>
    <row r="55" spans="3:13" x14ac:dyDescent="0.3">
      <c r="C55" s="95" t="s">
        <v>414</v>
      </c>
      <c r="M55" s="49"/>
    </row>
    <row r="56" spans="3:13" x14ac:dyDescent="0.3">
      <c r="C56" s="95" t="s">
        <v>415</v>
      </c>
      <c r="M56" s="49"/>
    </row>
    <row r="57" spans="3:13" x14ac:dyDescent="0.3">
      <c r="C57" s="95" t="s">
        <v>416</v>
      </c>
      <c r="M57" s="49"/>
    </row>
    <row r="58" spans="3:13" x14ac:dyDescent="0.3">
      <c r="C58" s="95" t="s">
        <v>417</v>
      </c>
      <c r="M58" s="49"/>
    </row>
    <row r="59" spans="3:13" x14ac:dyDescent="0.3">
      <c r="C59" s="95" t="s">
        <v>418</v>
      </c>
      <c r="M59" s="49"/>
    </row>
    <row r="60" spans="3:13" x14ac:dyDescent="0.3">
      <c r="C60" s="95" t="s">
        <v>419</v>
      </c>
      <c r="M60" s="49"/>
    </row>
    <row r="61" spans="3:13" x14ac:dyDescent="0.3">
      <c r="C61" s="95" t="s">
        <v>420</v>
      </c>
      <c r="M61" s="49"/>
    </row>
    <row r="62" spans="3:13" x14ac:dyDescent="0.3">
      <c r="C62" s="95" t="s">
        <v>421</v>
      </c>
      <c r="M62" s="49"/>
    </row>
    <row r="63" spans="3:13" x14ac:dyDescent="0.3">
      <c r="C63" s="95" t="s">
        <v>422</v>
      </c>
    </row>
    <row r="64" spans="3:13" x14ac:dyDescent="0.3">
      <c r="C64" s="95" t="s">
        <v>423</v>
      </c>
    </row>
    <row r="65" spans="3:3" x14ac:dyDescent="0.3">
      <c r="C65" s="95" t="s">
        <v>46</v>
      </c>
    </row>
    <row r="66" spans="3:3" x14ac:dyDescent="0.3">
      <c r="C66" s="95" t="s">
        <v>424</v>
      </c>
    </row>
    <row r="67" spans="3:3" x14ac:dyDescent="0.3">
      <c r="C67" s="95" t="s">
        <v>425</v>
      </c>
    </row>
    <row r="68" spans="3:3" x14ac:dyDescent="0.3">
      <c r="C68" s="95" t="s">
        <v>426</v>
      </c>
    </row>
    <row r="69" spans="3:3" x14ac:dyDescent="0.3">
      <c r="C69" s="95" t="s">
        <v>427</v>
      </c>
    </row>
    <row r="70" spans="3:3" x14ac:dyDescent="0.3">
      <c r="C70" s="95" t="s">
        <v>428</v>
      </c>
    </row>
    <row r="71" spans="3:3" x14ac:dyDescent="0.3">
      <c r="C71" s="95" t="s">
        <v>429</v>
      </c>
    </row>
    <row r="72" spans="3:3" x14ac:dyDescent="0.3">
      <c r="C72" s="95" t="s">
        <v>430</v>
      </c>
    </row>
    <row r="73" spans="3:3" x14ac:dyDescent="0.3">
      <c r="C73" s="95" t="s">
        <v>431</v>
      </c>
    </row>
    <row r="74" spans="3:3" x14ac:dyDescent="0.3">
      <c r="C74" s="95" t="s">
        <v>432</v>
      </c>
    </row>
    <row r="75" spans="3:3" x14ac:dyDescent="0.3">
      <c r="C75" s="95" t="s">
        <v>433</v>
      </c>
    </row>
    <row r="76" spans="3:3" x14ac:dyDescent="0.3">
      <c r="C76" s="95" t="s">
        <v>434</v>
      </c>
    </row>
    <row r="77" spans="3:3" x14ac:dyDescent="0.3">
      <c r="C77" s="95" t="s">
        <v>435</v>
      </c>
    </row>
    <row r="78" spans="3:3" x14ac:dyDescent="0.3">
      <c r="C78" s="95" t="s">
        <v>436</v>
      </c>
    </row>
    <row r="79" spans="3:3" x14ac:dyDescent="0.3">
      <c r="C79" s="95" t="s">
        <v>437</v>
      </c>
    </row>
    <row r="80" spans="3:3" x14ac:dyDescent="0.3">
      <c r="C80" s="20" t="s">
        <v>438</v>
      </c>
    </row>
    <row r="81" spans="2:4" x14ac:dyDescent="0.3">
      <c r="C81"/>
      <c r="D81"/>
    </row>
    <row r="82" spans="2:4" ht="15.6" x14ac:dyDescent="0.3">
      <c r="C82" s="26" t="s">
        <v>34</v>
      </c>
    </row>
    <row r="83" spans="2:4" x14ac:dyDescent="0.3">
      <c r="C83" s="16" t="s">
        <v>439</v>
      </c>
    </row>
    <row r="84" spans="2:4" ht="14.4" customHeight="1" x14ac:dyDescent="0.3">
      <c r="C84" s="16" t="s">
        <v>369</v>
      </c>
    </row>
    <row r="85" spans="2:4" x14ac:dyDescent="0.3">
      <c r="C85" s="16" t="s">
        <v>440</v>
      </c>
    </row>
    <row r="86" spans="2:4" x14ac:dyDescent="0.3">
      <c r="C86" s="16" t="s">
        <v>441</v>
      </c>
    </row>
    <row r="88" spans="2:4" ht="15.6" x14ac:dyDescent="0.3">
      <c r="C88" s="26" t="s">
        <v>37</v>
      </c>
    </row>
    <row r="89" spans="2:4" x14ac:dyDescent="0.3">
      <c r="C89" s="16" t="s">
        <v>442</v>
      </c>
    </row>
    <row r="90" spans="2:4" x14ac:dyDescent="0.3">
      <c r="C90" s="16" t="s">
        <v>443</v>
      </c>
    </row>
    <row r="91" spans="2:4" x14ac:dyDescent="0.3">
      <c r="C91" s="16" t="s">
        <v>444</v>
      </c>
    </row>
    <row r="92" spans="2:4" x14ac:dyDescent="0.3">
      <c r="C92" s="16" t="s">
        <v>445</v>
      </c>
    </row>
    <row r="93" spans="2:4" x14ac:dyDescent="0.3">
      <c r="C93" s="16" t="s">
        <v>446</v>
      </c>
    </row>
    <row r="95" spans="2:4" ht="15.6" x14ac:dyDescent="0.3">
      <c r="B95" s="23" t="s">
        <v>447</v>
      </c>
      <c r="C95" s="23"/>
    </row>
    <row r="96" spans="2:4" ht="15.6" x14ac:dyDescent="0.3">
      <c r="B96" s="24" t="s">
        <v>238</v>
      </c>
      <c r="C96" s="24"/>
    </row>
    <row r="97" spans="2:3" ht="15.6" x14ac:dyDescent="0.3">
      <c r="B97" s="24" t="s">
        <v>239</v>
      </c>
      <c r="C97" s="24"/>
    </row>
    <row r="98" spans="2:3" ht="15.6" x14ac:dyDescent="0.3">
      <c r="B98" s="24" t="s">
        <v>448</v>
      </c>
      <c r="C98" s="24"/>
    </row>
    <row r="99" spans="2:3" ht="15.6" x14ac:dyDescent="0.3">
      <c r="B99" s="24" t="s">
        <v>449</v>
      </c>
      <c r="C99" s="24"/>
    </row>
    <row r="100" spans="2:3" ht="15.6" x14ac:dyDescent="0.3">
      <c r="B100" s="24" t="s">
        <v>244</v>
      </c>
      <c r="C100" s="24"/>
    </row>
    <row r="101" spans="2:3" ht="15.6" x14ac:dyDescent="0.3">
      <c r="B101" s="24" t="s">
        <v>450</v>
      </c>
      <c r="C101" s="24"/>
    </row>
    <row r="102" spans="2:3" ht="15.6" x14ac:dyDescent="0.3">
      <c r="B102" s="24" t="s">
        <v>246</v>
      </c>
      <c r="C102" s="24"/>
    </row>
    <row r="103" spans="2:3" ht="15.6" x14ac:dyDescent="0.3">
      <c r="B103" s="24" t="s">
        <v>451</v>
      </c>
      <c r="C103" s="24"/>
    </row>
    <row r="104" spans="2:3" ht="15.6" x14ac:dyDescent="0.3">
      <c r="B104" s="24" t="s">
        <v>248</v>
      </c>
      <c r="C104" s="24"/>
    </row>
    <row r="105" spans="2:3" ht="15.6" x14ac:dyDescent="0.3">
      <c r="B105" s="24" t="s">
        <v>452</v>
      </c>
      <c r="C105" s="24"/>
    </row>
    <row r="106" spans="2:3" ht="15.6" x14ac:dyDescent="0.3">
      <c r="B106" s="24" t="s">
        <v>251</v>
      </c>
      <c r="C106" s="24"/>
    </row>
    <row r="107" spans="2:3" ht="15.6" x14ac:dyDescent="0.3">
      <c r="B107" s="24" t="s">
        <v>453</v>
      </c>
      <c r="C107" s="24"/>
    </row>
    <row r="108" spans="2:3" ht="15.6" x14ac:dyDescent="0.3">
      <c r="B108" s="24" t="s">
        <v>454</v>
      </c>
      <c r="C108" s="24"/>
    </row>
    <row r="109" spans="2:3" ht="15.6" x14ac:dyDescent="0.3">
      <c r="B109" s="24" t="s">
        <v>455</v>
      </c>
      <c r="C109" s="24"/>
    </row>
    <row r="110" spans="2:3" ht="15.6" x14ac:dyDescent="0.3">
      <c r="B110" s="24" t="s">
        <v>456</v>
      </c>
      <c r="C110" s="24"/>
    </row>
    <row r="111" spans="2:3" ht="15.6" x14ac:dyDescent="0.3">
      <c r="B111" s="24" t="s">
        <v>457</v>
      </c>
      <c r="C111" s="24"/>
    </row>
    <row r="112" spans="2:3" ht="15.6" x14ac:dyDescent="0.3">
      <c r="B112" s="24">
        <f>'Fab - Axe 1'!C32</f>
        <v>0</v>
      </c>
      <c r="C112" s="24"/>
    </row>
    <row r="113" spans="2:11" ht="15.6" x14ac:dyDescent="0.3">
      <c r="B113" s="24">
        <f>'Fab - Axe 1'!C33</f>
        <v>0</v>
      </c>
      <c r="C113" s="24"/>
    </row>
    <row r="114" spans="2:11" ht="15.6" x14ac:dyDescent="0.3">
      <c r="B114" s="24">
        <f>'Fab - Axe 1'!C34</f>
        <v>0</v>
      </c>
      <c r="C114" s="24"/>
    </row>
    <row r="117" spans="2:11" ht="31.2" x14ac:dyDescent="0.3">
      <c r="B117" s="23" t="s">
        <v>458</v>
      </c>
      <c r="C117" s="23" t="s">
        <v>459</v>
      </c>
      <c r="F117" s="232" t="s">
        <v>460</v>
      </c>
      <c r="G117" s="23" t="s">
        <v>461</v>
      </c>
      <c r="J117" s="23" t="s">
        <v>462</v>
      </c>
      <c r="K117" s="23"/>
    </row>
    <row r="118" spans="2:11" ht="17.100000000000001" customHeight="1" x14ac:dyDescent="0.3">
      <c r="B118" s="467" t="s">
        <v>463</v>
      </c>
      <c r="C118" s="24" t="s">
        <v>464</v>
      </c>
      <c r="E118" s="234" t="str">
        <f t="shared" ref="E118:E122" si="0">"- "&amp;C118&amp;" -"</f>
        <v>- Low tech -</v>
      </c>
      <c r="G118" s="234"/>
      <c r="H118" s="234"/>
      <c r="J118" s="231" t="s">
        <v>465</v>
      </c>
      <c r="K118" s="226"/>
    </row>
    <row r="119" spans="2:11" ht="17.100000000000001" customHeight="1" x14ac:dyDescent="0.3">
      <c r="B119" s="467"/>
      <c r="C119" s="24" t="s">
        <v>466</v>
      </c>
      <c r="E119" s="234" t="str">
        <f t="shared" si="0"/>
        <v>- Biomimétisme -</v>
      </c>
      <c r="G119" s="234"/>
      <c r="H119" s="234"/>
      <c r="J119" s="25" t="s">
        <v>155</v>
      </c>
    </row>
    <row r="120" spans="2:11" ht="17.100000000000001" customHeight="1" x14ac:dyDescent="0.3">
      <c r="B120" s="467"/>
      <c r="C120" s="24" t="s">
        <v>467</v>
      </c>
      <c r="E120" s="234" t="str">
        <f t="shared" si="0"/>
        <v>- Economie de la Fonctionnalité et de la Coopération -</v>
      </c>
      <c r="G120" s="234"/>
      <c r="H120" s="234"/>
      <c r="J120" s="25" t="s">
        <v>156</v>
      </c>
    </row>
    <row r="121" spans="2:11" ht="17.100000000000001" customHeight="1" x14ac:dyDescent="0.3">
      <c r="B121" s="467"/>
      <c r="C121" s="24" t="s">
        <v>468</v>
      </c>
      <c r="E121" s="234" t="str">
        <f t="shared" si="0"/>
        <v>- Innovation de rupture (technique, commerciale, organisationnelle) -</v>
      </c>
      <c r="G121" s="234"/>
      <c r="H121" s="234"/>
      <c r="J121" s="25" t="s">
        <v>157</v>
      </c>
    </row>
    <row r="122" spans="2:11" ht="17.100000000000001" customHeight="1" x14ac:dyDescent="0.3">
      <c r="B122" s="235"/>
      <c r="C122" s="24"/>
      <c r="E122" s="234" t="str">
        <f t="shared" si="0"/>
        <v>-  -</v>
      </c>
      <c r="G122" s="234" t="s">
        <v>469</v>
      </c>
      <c r="H122" s="234"/>
      <c r="J122" s="25" t="s">
        <v>158</v>
      </c>
    </row>
    <row r="123" spans="2:11" ht="17.100000000000001" customHeight="1" x14ac:dyDescent="0.3">
      <c r="B123" s="469" t="s">
        <v>159</v>
      </c>
      <c r="C123" s="24" t="s">
        <v>470</v>
      </c>
      <c r="E123" s="234" t="str">
        <f>"- "&amp;C123&amp;" -"</f>
        <v>- Traçabilité fournisseurs -</v>
      </c>
      <c r="G123" s="234" t="s">
        <v>471</v>
      </c>
      <c r="H123" s="234"/>
      <c r="J123" s="25" t="s">
        <v>160</v>
      </c>
    </row>
    <row r="124" spans="2:11" ht="17.100000000000001" customHeight="1" x14ac:dyDescent="0.3">
      <c r="B124" s="469"/>
      <c r="C124" s="24"/>
      <c r="E124" s="234" t="str">
        <f t="shared" ref="E124:E207" si="1">"- "&amp;C124&amp;" -"</f>
        <v>-  -</v>
      </c>
      <c r="G124" s="234" t="s">
        <v>472</v>
      </c>
      <c r="H124" s="234"/>
      <c r="J124" s="25" t="s">
        <v>283</v>
      </c>
    </row>
    <row r="125" spans="2:11" ht="17.100000000000001" customHeight="1" x14ac:dyDescent="0.3">
      <c r="B125" s="469"/>
      <c r="C125" s="24"/>
      <c r="E125" s="234" t="str">
        <f t="shared" si="1"/>
        <v>-  -</v>
      </c>
      <c r="G125" s="234"/>
      <c r="H125" s="234"/>
      <c r="J125" s="25" t="s">
        <v>284</v>
      </c>
    </row>
    <row r="126" spans="2:11" ht="17.100000000000001" customHeight="1" x14ac:dyDescent="0.3">
      <c r="B126" s="469"/>
      <c r="C126" s="24"/>
      <c r="E126" s="234"/>
      <c r="G126" s="234"/>
      <c r="H126" s="234"/>
      <c r="J126" s="25" t="s">
        <v>161</v>
      </c>
    </row>
    <row r="127" spans="2:11" ht="17.100000000000001" customHeight="1" x14ac:dyDescent="0.3">
      <c r="B127" s="469"/>
      <c r="C127" s="24" t="s">
        <v>473</v>
      </c>
      <c r="E127" s="234" t="str">
        <f>"- "&amp;C127&amp;" -"</f>
        <v>- Matériaux locaux -</v>
      </c>
      <c r="G127" s="234" t="s">
        <v>474</v>
      </c>
      <c r="H127" s="234"/>
      <c r="J127" s="25" t="s">
        <v>475</v>
      </c>
    </row>
    <row r="128" spans="2:11" ht="17.100000000000001" customHeight="1" x14ac:dyDescent="0.3">
      <c r="B128" s="469"/>
      <c r="C128" s="24" t="s">
        <v>476</v>
      </c>
      <c r="E128" s="234" t="str">
        <f t="shared" si="1"/>
        <v>- Matériaux recyclés -</v>
      </c>
      <c r="G128" s="234" t="s">
        <v>477</v>
      </c>
      <c r="H128" s="234"/>
      <c r="J128" s="25" t="s">
        <v>162</v>
      </c>
    </row>
    <row r="129" spans="2:10" ht="17.100000000000001" customHeight="1" x14ac:dyDescent="0.3">
      <c r="B129" s="469"/>
      <c r="C129" s="24"/>
      <c r="E129" s="234"/>
      <c r="G129" s="234"/>
      <c r="H129" s="234"/>
      <c r="J129" s="25" t="s">
        <v>478</v>
      </c>
    </row>
    <row r="130" spans="2:10" ht="17.100000000000001" customHeight="1" x14ac:dyDescent="0.3">
      <c r="B130" s="469"/>
      <c r="C130" s="24" t="s">
        <v>479</v>
      </c>
      <c r="E130" s="234" t="str">
        <f t="shared" si="1"/>
        <v>- Matériaux recyclables -</v>
      </c>
      <c r="F130" s="16" t="s">
        <v>480</v>
      </c>
      <c r="G130" s="234" t="s">
        <v>481</v>
      </c>
      <c r="H130" s="234"/>
      <c r="J130" s="25" t="s">
        <v>163</v>
      </c>
    </row>
    <row r="131" spans="2:10" ht="17.100000000000001" customHeight="1" x14ac:dyDescent="0.3">
      <c r="B131" s="469"/>
      <c r="C131" s="24"/>
      <c r="E131" s="234" t="str">
        <f t="shared" si="1"/>
        <v>-  -</v>
      </c>
      <c r="G131" s="234" t="s">
        <v>482</v>
      </c>
      <c r="H131" s="234"/>
      <c r="J131" s="25" t="s">
        <v>483</v>
      </c>
    </row>
    <row r="132" spans="2:10" ht="17.100000000000001" customHeight="1" x14ac:dyDescent="0.3">
      <c r="B132" s="469"/>
      <c r="C132" s="24"/>
      <c r="E132" s="234" t="str">
        <f t="shared" si="1"/>
        <v>-  -</v>
      </c>
      <c r="G132" s="234" t="s">
        <v>484</v>
      </c>
      <c r="H132" s="234"/>
      <c r="J132" s="25" t="s">
        <v>164</v>
      </c>
    </row>
    <row r="133" spans="2:10" ht="17.100000000000001" customHeight="1" x14ac:dyDescent="0.3">
      <c r="B133" s="469"/>
      <c r="C133" s="24"/>
      <c r="E133" s="234"/>
      <c r="G133" s="234"/>
      <c r="H133" s="234"/>
      <c r="J133" s="25" t="s">
        <v>485</v>
      </c>
    </row>
    <row r="134" spans="2:10" ht="17.100000000000001" customHeight="1" x14ac:dyDescent="0.3">
      <c r="B134" s="469"/>
      <c r="C134" s="24"/>
      <c r="E134" s="234"/>
      <c r="G134" s="234"/>
      <c r="H134" s="234"/>
      <c r="J134" s="25" t="s">
        <v>486</v>
      </c>
    </row>
    <row r="135" spans="2:10" ht="17.100000000000001" customHeight="1" x14ac:dyDescent="0.3">
      <c r="B135" s="469"/>
      <c r="C135" s="24" t="s">
        <v>487</v>
      </c>
      <c r="E135" s="234" t="str">
        <f t="shared" si="1"/>
        <v>- Matériaux biosourcés -</v>
      </c>
      <c r="G135" s="234" t="s">
        <v>488</v>
      </c>
      <c r="H135" s="234"/>
      <c r="J135" s="25" t="s">
        <v>489</v>
      </c>
    </row>
    <row r="136" spans="2:10" ht="17.100000000000001" customHeight="1" x14ac:dyDescent="0.3">
      <c r="B136" s="469"/>
      <c r="C136" s="24"/>
      <c r="E136" s="234"/>
      <c r="G136" s="234"/>
      <c r="H136" s="234"/>
      <c r="J136" s="25" t="s">
        <v>490</v>
      </c>
    </row>
    <row r="137" spans="2:10" ht="17.100000000000001" customHeight="1" x14ac:dyDescent="0.3">
      <c r="B137" s="469"/>
      <c r="C137" s="24" t="s">
        <v>491</v>
      </c>
      <c r="E137" s="234" t="str">
        <f t="shared" si="1"/>
        <v>- Matériaux / solution moins toxiques -</v>
      </c>
      <c r="F137" s="16" t="s">
        <v>492</v>
      </c>
      <c r="G137" s="234" t="s">
        <v>493</v>
      </c>
      <c r="H137" s="234"/>
      <c r="J137" s="25" t="s">
        <v>165</v>
      </c>
    </row>
    <row r="138" spans="2:10" ht="17.100000000000001" customHeight="1" x14ac:dyDescent="0.3">
      <c r="B138" s="469"/>
      <c r="C138" s="24"/>
      <c r="E138" s="234"/>
      <c r="G138" s="234"/>
      <c r="H138" s="234"/>
      <c r="J138" s="25" t="s">
        <v>494</v>
      </c>
    </row>
    <row r="139" spans="2:10" ht="17.100000000000001" customHeight="1" x14ac:dyDescent="0.3">
      <c r="B139" s="469"/>
      <c r="C139" s="24"/>
      <c r="E139" s="234"/>
      <c r="G139" s="234"/>
      <c r="H139" s="234"/>
      <c r="J139" s="25" t="s">
        <v>495</v>
      </c>
    </row>
    <row r="140" spans="2:10" ht="17.100000000000001" customHeight="1" x14ac:dyDescent="0.3">
      <c r="B140" s="469"/>
      <c r="C140" s="24" t="s">
        <v>496</v>
      </c>
      <c r="E140" s="234" t="str">
        <f t="shared" si="1"/>
        <v>- Choix matériaux / produits Haute Performance Environnementale (conso d'énergie, d'eau, …) -</v>
      </c>
      <c r="G140" s="234" t="s">
        <v>497</v>
      </c>
      <c r="H140" s="234"/>
      <c r="J140" s="25" t="s">
        <v>285</v>
      </c>
    </row>
    <row r="141" spans="2:10" ht="17.100000000000001" customHeight="1" x14ac:dyDescent="0.3">
      <c r="B141" s="469"/>
      <c r="E141" s="234"/>
      <c r="G141" s="234"/>
      <c r="H141" s="234"/>
      <c r="J141" s="25" t="s">
        <v>498</v>
      </c>
    </row>
    <row r="142" spans="2:10" ht="17.100000000000001" customHeight="1" x14ac:dyDescent="0.3">
      <c r="B142" s="470" t="s">
        <v>167</v>
      </c>
      <c r="C142" s="24" t="s">
        <v>499</v>
      </c>
      <c r="E142" s="234" t="str">
        <f t="shared" si="1"/>
        <v>- Allègement -</v>
      </c>
      <c r="G142" s="234"/>
      <c r="H142" s="234"/>
    </row>
    <row r="143" spans="2:10" ht="17.100000000000001" customHeight="1" x14ac:dyDescent="0.3">
      <c r="B143" s="470"/>
      <c r="C143" s="24" t="s">
        <v>500</v>
      </c>
      <c r="E143" s="234" t="str">
        <f t="shared" si="1"/>
        <v>- Réduction nombre de pièces / matériaux -</v>
      </c>
      <c r="G143" s="234" t="s">
        <v>501</v>
      </c>
      <c r="H143" s="234"/>
      <c r="J143" s="25" t="s">
        <v>168</v>
      </c>
    </row>
    <row r="144" spans="2:10" ht="17.100000000000001" customHeight="1" x14ac:dyDescent="0.3">
      <c r="B144" s="470"/>
      <c r="C144" s="24"/>
      <c r="E144" s="234"/>
      <c r="G144" s="234"/>
      <c r="H144" s="234"/>
      <c r="J144" s="25" t="s">
        <v>502</v>
      </c>
    </row>
    <row r="145" spans="2:10" ht="17.100000000000001" customHeight="1" x14ac:dyDescent="0.3">
      <c r="B145" s="470"/>
      <c r="C145" s="24" t="s">
        <v>503</v>
      </c>
      <c r="E145" s="234" t="str">
        <f t="shared" si="1"/>
        <v>- Géométrie / miniaturisation / standardisation -</v>
      </c>
      <c r="G145" s="234" t="s">
        <v>504</v>
      </c>
      <c r="H145" s="234"/>
      <c r="J145" s="25" t="s">
        <v>169</v>
      </c>
    </row>
    <row r="146" spans="2:10" ht="17.100000000000001" customHeight="1" x14ac:dyDescent="0.3">
      <c r="B146" s="470"/>
      <c r="C146" s="24"/>
      <c r="E146" s="234" t="str">
        <f t="shared" si="1"/>
        <v>-  -</v>
      </c>
      <c r="G146" s="234" t="s">
        <v>505</v>
      </c>
      <c r="H146" s="234"/>
      <c r="J146" s="25" t="s">
        <v>506</v>
      </c>
    </row>
    <row r="147" spans="2:10" ht="17.100000000000001" customHeight="1" x14ac:dyDescent="0.3">
      <c r="B147" s="470"/>
      <c r="C147" s="24"/>
      <c r="E147" s="234"/>
      <c r="G147" s="234"/>
      <c r="H147" s="234"/>
      <c r="J147" s="25" t="s">
        <v>507</v>
      </c>
    </row>
    <row r="148" spans="2:10" ht="17.100000000000001" customHeight="1" x14ac:dyDescent="0.3">
      <c r="B148" s="470"/>
      <c r="C148" s="24" t="s">
        <v>508</v>
      </c>
      <c r="E148" s="234" t="str">
        <f t="shared" si="1"/>
        <v>- Valorisation / réduction chutes de production -</v>
      </c>
      <c r="G148" s="234" t="s">
        <v>509</v>
      </c>
      <c r="H148" s="234"/>
      <c r="J148" s="25" t="s">
        <v>170</v>
      </c>
    </row>
    <row r="149" spans="2:10" ht="17.100000000000001" customHeight="1" x14ac:dyDescent="0.3">
      <c r="B149" s="470"/>
      <c r="C149" s="24"/>
      <c r="E149" s="234"/>
      <c r="G149" s="234"/>
      <c r="H149" s="234"/>
      <c r="J149" s="25" t="s">
        <v>510</v>
      </c>
    </row>
    <row r="150" spans="2:10" ht="17.100000000000001" customHeight="1" x14ac:dyDescent="0.3">
      <c r="B150" s="470"/>
      <c r="C150" s="24" t="s">
        <v>511</v>
      </c>
      <c r="E150" s="234" t="str">
        <f t="shared" si="1"/>
        <v>- Réduction consommation -</v>
      </c>
      <c r="G150" s="234" t="s">
        <v>512</v>
      </c>
      <c r="H150" s="234"/>
      <c r="J150" s="25" t="s">
        <v>171</v>
      </c>
    </row>
    <row r="151" spans="2:10" ht="17.100000000000001" customHeight="1" x14ac:dyDescent="0.3">
      <c r="B151" s="470"/>
      <c r="C151" s="24"/>
      <c r="E151" s="234"/>
      <c r="G151" s="234" t="s">
        <v>513</v>
      </c>
      <c r="H151" s="234"/>
      <c r="J151" s="25" t="s">
        <v>514</v>
      </c>
    </row>
    <row r="152" spans="2:10" ht="17.100000000000001" customHeight="1" x14ac:dyDescent="0.3">
      <c r="B152" s="470"/>
      <c r="C152" s="24"/>
      <c r="E152" s="234"/>
      <c r="G152" s="234"/>
      <c r="H152" s="234"/>
      <c r="J152" s="25" t="s">
        <v>515</v>
      </c>
    </row>
    <row r="153" spans="2:10" ht="17.100000000000001" customHeight="1" x14ac:dyDescent="0.3">
      <c r="B153" s="470"/>
      <c r="C153" s="24"/>
      <c r="E153" s="234"/>
      <c r="G153" s="234"/>
      <c r="H153" s="234"/>
      <c r="J153" s="25" t="s">
        <v>516</v>
      </c>
    </row>
    <row r="154" spans="2:10" ht="17.100000000000001" customHeight="1" x14ac:dyDescent="0.3">
      <c r="B154" s="469" t="s">
        <v>172</v>
      </c>
      <c r="C154" s="24" t="s">
        <v>517</v>
      </c>
      <c r="E154" s="234" t="str">
        <f t="shared" si="1"/>
        <v>- Site HPE (EnR, station épuration, …) -</v>
      </c>
      <c r="G154" s="234" t="s">
        <v>518</v>
      </c>
      <c r="H154" s="234"/>
      <c r="J154" s="25" t="s">
        <v>286</v>
      </c>
    </row>
    <row r="155" spans="2:10" ht="17.100000000000001" customHeight="1" x14ac:dyDescent="0.3">
      <c r="B155" s="469"/>
      <c r="C155" s="24"/>
      <c r="E155" s="234" t="str">
        <f t="shared" si="1"/>
        <v>-  -</v>
      </c>
      <c r="G155" s="234" t="s">
        <v>519</v>
      </c>
      <c r="H155" s="234"/>
      <c r="J155" s="25" t="s">
        <v>520</v>
      </c>
    </row>
    <row r="156" spans="2:10" ht="17.100000000000001" customHeight="1" x14ac:dyDescent="0.3">
      <c r="B156" s="469"/>
      <c r="C156" s="24"/>
      <c r="E156" s="234"/>
      <c r="G156" s="234"/>
      <c r="H156" s="234"/>
      <c r="J156" s="25" t="s">
        <v>521</v>
      </c>
    </row>
    <row r="157" spans="2:10" ht="17.100000000000001" customHeight="1" x14ac:dyDescent="0.3">
      <c r="B157" s="469"/>
      <c r="C157" s="24" t="s">
        <v>522</v>
      </c>
      <c r="E157" s="234" t="str">
        <f t="shared" si="1"/>
        <v>- Technologie / solution à faible impact -</v>
      </c>
      <c r="F157" s="16" t="s">
        <v>523</v>
      </c>
      <c r="G157" s="234" t="s">
        <v>524</v>
      </c>
      <c r="H157" s="234"/>
      <c r="J157" s="25" t="s">
        <v>525</v>
      </c>
    </row>
    <row r="158" spans="2:10" ht="17.100000000000001" customHeight="1" x14ac:dyDescent="0.3">
      <c r="B158" s="469"/>
      <c r="C158" s="24"/>
      <c r="E158" s="234" t="str">
        <f t="shared" si="1"/>
        <v>-  -</v>
      </c>
      <c r="G158" s="234" t="s">
        <v>526</v>
      </c>
      <c r="H158" s="234"/>
      <c r="J158" s="25" t="s">
        <v>527</v>
      </c>
    </row>
    <row r="159" spans="2:10" ht="17.100000000000001" customHeight="1" x14ac:dyDescent="0.3">
      <c r="B159" s="469"/>
      <c r="C159" s="24"/>
      <c r="E159" s="234" t="str">
        <f t="shared" si="1"/>
        <v>-  -</v>
      </c>
      <c r="G159" s="234" t="s">
        <v>528</v>
      </c>
      <c r="H159" s="234"/>
      <c r="J159" s="25" t="s">
        <v>529</v>
      </c>
    </row>
    <row r="160" spans="2:10" ht="17.100000000000001" customHeight="1" x14ac:dyDescent="0.3">
      <c r="B160" s="469"/>
      <c r="C160" s="24"/>
      <c r="E160" s="234" t="str">
        <f t="shared" si="1"/>
        <v>-  -</v>
      </c>
      <c r="G160" s="234" t="s">
        <v>530</v>
      </c>
      <c r="H160" s="234"/>
      <c r="J160" s="25" t="s">
        <v>531</v>
      </c>
    </row>
    <row r="161" spans="2:10" ht="17.100000000000001" customHeight="1" x14ac:dyDescent="0.3">
      <c r="B161" s="469"/>
      <c r="C161" s="24"/>
      <c r="E161" s="234" t="str">
        <f t="shared" si="1"/>
        <v>-  -</v>
      </c>
      <c r="G161" s="234" t="s">
        <v>532</v>
      </c>
      <c r="H161" s="234"/>
      <c r="J161" s="25" t="s">
        <v>533</v>
      </c>
    </row>
    <row r="162" spans="2:10" ht="17.100000000000001" customHeight="1" x14ac:dyDescent="0.3">
      <c r="B162" s="469"/>
      <c r="C162" s="24"/>
      <c r="E162" s="234" t="str">
        <f t="shared" si="1"/>
        <v>-  -</v>
      </c>
      <c r="G162" s="234" t="s">
        <v>534</v>
      </c>
      <c r="H162" s="234"/>
      <c r="J162" s="25" t="s">
        <v>535</v>
      </c>
    </row>
    <row r="163" spans="2:10" ht="17.100000000000001" customHeight="1" x14ac:dyDescent="0.3">
      <c r="B163" s="469"/>
      <c r="C163" s="24"/>
      <c r="E163" s="234" t="str">
        <f t="shared" si="1"/>
        <v>-  -</v>
      </c>
      <c r="G163" s="234" t="s">
        <v>536</v>
      </c>
      <c r="H163" s="234"/>
      <c r="J163" s="25" t="s">
        <v>537</v>
      </c>
    </row>
    <row r="164" spans="2:10" ht="17.100000000000001" customHeight="1" x14ac:dyDescent="0.3">
      <c r="B164" s="469"/>
      <c r="C164" s="24"/>
      <c r="E164" s="234" t="str">
        <f t="shared" si="1"/>
        <v>-  -</v>
      </c>
      <c r="G164" s="234" t="s">
        <v>538</v>
      </c>
      <c r="H164" s="234"/>
      <c r="J164" s="25" t="s">
        <v>539</v>
      </c>
    </row>
    <row r="165" spans="2:10" ht="17.100000000000001" customHeight="1" x14ac:dyDescent="0.3">
      <c r="B165" s="469"/>
      <c r="C165" s="24"/>
      <c r="E165" s="234" t="str">
        <f t="shared" si="1"/>
        <v>-  -</v>
      </c>
      <c r="G165" s="234" t="s">
        <v>540</v>
      </c>
      <c r="H165" s="234"/>
      <c r="J165" s="25" t="s">
        <v>541</v>
      </c>
    </row>
    <row r="166" spans="2:10" ht="17.100000000000001" customHeight="1" x14ac:dyDescent="0.3">
      <c r="B166" s="469"/>
      <c r="C166" s="24"/>
      <c r="E166" s="234" t="str">
        <f t="shared" si="1"/>
        <v>-  -</v>
      </c>
      <c r="G166" s="234" t="s">
        <v>542</v>
      </c>
      <c r="H166" s="234"/>
      <c r="J166" s="25" t="s">
        <v>543</v>
      </c>
    </row>
    <row r="167" spans="2:10" ht="17.100000000000001" customHeight="1" x14ac:dyDescent="0.3">
      <c r="B167" s="469"/>
      <c r="C167" s="24"/>
      <c r="E167" s="234" t="str">
        <f t="shared" si="1"/>
        <v>-  -</v>
      </c>
      <c r="G167" s="234" t="s">
        <v>544</v>
      </c>
      <c r="H167" s="234"/>
      <c r="J167" s="25" t="s">
        <v>545</v>
      </c>
    </row>
    <row r="168" spans="2:10" ht="17.100000000000001" customHeight="1" x14ac:dyDescent="0.3">
      <c r="B168" s="469"/>
      <c r="C168" s="24"/>
      <c r="E168" s="234" t="str">
        <f t="shared" si="1"/>
        <v>-  -</v>
      </c>
      <c r="G168" s="234" t="s">
        <v>546</v>
      </c>
      <c r="H168" s="234"/>
      <c r="J168" s="25" t="s">
        <v>547</v>
      </c>
    </row>
    <row r="169" spans="2:10" ht="17.100000000000001" customHeight="1" x14ac:dyDescent="0.3">
      <c r="B169" s="469"/>
      <c r="C169" s="24"/>
      <c r="E169" s="234"/>
      <c r="G169" s="234"/>
      <c r="H169" s="234"/>
      <c r="J169" s="25" t="s">
        <v>287</v>
      </c>
    </row>
    <row r="170" spans="2:10" ht="17.100000000000001" customHeight="1" x14ac:dyDescent="0.3">
      <c r="B170" s="469"/>
      <c r="C170" s="24"/>
      <c r="E170" s="234"/>
      <c r="G170" s="234"/>
      <c r="H170" s="234"/>
      <c r="J170" s="25" t="s">
        <v>175</v>
      </c>
    </row>
    <row r="171" spans="2:10" ht="17.100000000000001" customHeight="1" x14ac:dyDescent="0.3">
      <c r="B171" s="469"/>
      <c r="C171" s="24" t="s">
        <v>548</v>
      </c>
      <c r="E171" s="234" t="str">
        <f t="shared" si="1"/>
        <v>- Réduction étapes de fabrication -</v>
      </c>
      <c r="F171" s="16" t="s">
        <v>549</v>
      </c>
      <c r="G171" s="234" t="s">
        <v>550</v>
      </c>
      <c r="H171" s="234"/>
      <c r="J171" s="25" t="s">
        <v>176</v>
      </c>
    </row>
    <row r="172" spans="2:10" ht="17.100000000000001" customHeight="1" x14ac:dyDescent="0.3">
      <c r="B172" s="469"/>
      <c r="C172" s="24"/>
      <c r="E172" s="234" t="str">
        <f t="shared" si="1"/>
        <v>-  -</v>
      </c>
      <c r="F172" s="16" t="s">
        <v>551</v>
      </c>
      <c r="G172" s="234" t="s">
        <v>552</v>
      </c>
      <c r="H172" s="234"/>
      <c r="J172" s="25" t="s">
        <v>177</v>
      </c>
    </row>
    <row r="173" spans="2:10" ht="17.100000000000001" customHeight="1" x14ac:dyDescent="0.3">
      <c r="B173" s="469"/>
      <c r="C173" s="24"/>
      <c r="E173" s="234" t="str">
        <f t="shared" si="1"/>
        <v>-  -</v>
      </c>
      <c r="G173" s="234" t="s">
        <v>553</v>
      </c>
      <c r="H173" s="234"/>
    </row>
    <row r="174" spans="2:10" ht="17.100000000000001" customHeight="1" x14ac:dyDescent="0.3">
      <c r="B174" s="469"/>
      <c r="C174" s="24"/>
      <c r="E174" s="234" t="str">
        <f t="shared" si="1"/>
        <v>-  -</v>
      </c>
      <c r="G174" s="234" t="s">
        <v>554</v>
      </c>
      <c r="H174" s="234"/>
      <c r="J174" s="25" t="s">
        <v>555</v>
      </c>
    </row>
    <row r="175" spans="2:10" ht="17.100000000000001" customHeight="1" x14ac:dyDescent="0.3">
      <c r="B175" s="469"/>
      <c r="C175" s="24"/>
      <c r="E175" s="234"/>
      <c r="G175" s="234"/>
      <c r="H175" s="234"/>
      <c r="J175" s="25" t="s">
        <v>556</v>
      </c>
    </row>
    <row r="176" spans="2:10" ht="17.100000000000001" customHeight="1" x14ac:dyDescent="0.3">
      <c r="B176" s="469"/>
      <c r="C176" s="24"/>
      <c r="E176" s="234"/>
      <c r="G176" s="234"/>
      <c r="H176" s="234"/>
      <c r="J176" s="25" t="s">
        <v>557</v>
      </c>
    </row>
    <row r="177" spans="2:10" ht="17.100000000000001" customHeight="1" x14ac:dyDescent="0.3">
      <c r="B177" s="469"/>
      <c r="C177" s="24"/>
      <c r="E177" s="234"/>
      <c r="G177" s="234"/>
      <c r="H177" s="234"/>
      <c r="J177" s="25" t="s">
        <v>558</v>
      </c>
    </row>
    <row r="178" spans="2:10" ht="17.100000000000001" customHeight="1" x14ac:dyDescent="0.3">
      <c r="B178" s="469"/>
      <c r="C178" s="24" t="s">
        <v>559</v>
      </c>
      <c r="E178" s="234" t="str">
        <f t="shared" si="1"/>
        <v>- Réduction / suppression de l'emballage (masse / volume) -</v>
      </c>
      <c r="G178" s="234"/>
      <c r="H178" s="234"/>
      <c r="J178" s="25" t="s">
        <v>560</v>
      </c>
    </row>
    <row r="179" spans="2:10" ht="17.100000000000001" customHeight="1" x14ac:dyDescent="0.3">
      <c r="B179" s="467" t="s">
        <v>178</v>
      </c>
      <c r="C179" s="24" t="s">
        <v>561</v>
      </c>
      <c r="E179" s="234" t="str">
        <f t="shared" si="1"/>
        <v>- Choix matière emballage -</v>
      </c>
      <c r="F179" s="16" t="s">
        <v>562</v>
      </c>
      <c r="G179" s="234"/>
      <c r="H179" s="234"/>
      <c r="J179" s="41" t="s">
        <v>179</v>
      </c>
    </row>
    <row r="180" spans="2:10" ht="17.100000000000001" customHeight="1" x14ac:dyDescent="0.3">
      <c r="B180" s="467"/>
      <c r="C180" s="24"/>
      <c r="E180" s="234"/>
      <c r="G180" s="234"/>
      <c r="H180" s="234"/>
      <c r="J180" s="25" t="s">
        <v>180</v>
      </c>
    </row>
    <row r="181" spans="2:10" ht="17.100000000000001" customHeight="1" x14ac:dyDescent="0.3">
      <c r="B181" s="467"/>
      <c r="C181" s="24"/>
      <c r="E181" s="234"/>
      <c r="G181" s="234"/>
      <c r="H181" s="234"/>
      <c r="J181" s="25" t="s">
        <v>563</v>
      </c>
    </row>
    <row r="182" spans="2:10" ht="17.100000000000001" customHeight="1" x14ac:dyDescent="0.3">
      <c r="B182" s="467"/>
      <c r="C182" s="24" t="s">
        <v>564</v>
      </c>
      <c r="E182" s="234" t="str">
        <f t="shared" si="1"/>
        <v>- Emballage réutilisable -</v>
      </c>
      <c r="F182" s="16" t="s">
        <v>565</v>
      </c>
      <c r="G182" s="234"/>
      <c r="H182" s="234"/>
      <c r="J182" s="25" t="s">
        <v>566</v>
      </c>
    </row>
    <row r="183" spans="2:10" ht="17.100000000000001" customHeight="1" x14ac:dyDescent="0.3">
      <c r="B183" s="467"/>
      <c r="C183" s="24"/>
      <c r="E183" s="234"/>
      <c r="G183" s="234"/>
      <c r="H183" s="234"/>
      <c r="J183" s="25" t="s">
        <v>567</v>
      </c>
    </row>
    <row r="184" spans="2:10" ht="17.100000000000001" customHeight="1" x14ac:dyDescent="0.3">
      <c r="B184" s="467"/>
      <c r="C184" s="24" t="s">
        <v>568</v>
      </c>
      <c r="E184" s="234" t="str">
        <f t="shared" si="1"/>
        <v>- Réduction nombre de transport -</v>
      </c>
      <c r="G184" s="234"/>
      <c r="H184" s="234"/>
      <c r="J184" s="25" t="s">
        <v>290</v>
      </c>
    </row>
    <row r="185" spans="2:10" ht="17.100000000000001" customHeight="1" x14ac:dyDescent="0.3">
      <c r="B185" s="467"/>
      <c r="C185" s="24" t="s">
        <v>569</v>
      </c>
      <c r="E185" s="234" t="str">
        <f t="shared" si="1"/>
        <v>- Transport à faible impact -</v>
      </c>
      <c r="G185" s="234"/>
      <c r="H185" s="234"/>
      <c r="J185" s="25" t="s">
        <v>182</v>
      </c>
    </row>
    <row r="186" spans="2:10" ht="17.100000000000001" customHeight="1" x14ac:dyDescent="0.3">
      <c r="B186" s="467"/>
      <c r="C186" s="24" t="s">
        <v>570</v>
      </c>
      <c r="E186" s="234" t="str">
        <f t="shared" si="1"/>
        <v>- Optimiser masse / volume des transports -</v>
      </c>
      <c r="G186" s="234" t="s">
        <v>571</v>
      </c>
      <c r="H186" s="234"/>
      <c r="J186" s="25" t="s">
        <v>183</v>
      </c>
    </row>
    <row r="187" spans="2:10" ht="17.100000000000001" customHeight="1" x14ac:dyDescent="0.3">
      <c r="B187" s="467"/>
      <c r="C187" s="24"/>
      <c r="E187" s="234"/>
      <c r="G187" s="234"/>
      <c r="H187" s="234"/>
      <c r="J187" s="25" t="s">
        <v>572</v>
      </c>
    </row>
    <row r="188" spans="2:10" ht="17.100000000000001" customHeight="1" x14ac:dyDescent="0.3">
      <c r="B188" s="467"/>
      <c r="C188" s="24" t="s">
        <v>573</v>
      </c>
      <c r="E188" s="234" t="str">
        <f t="shared" si="1"/>
        <v>- Informer pour améliorer comportement -</v>
      </c>
      <c r="G188" s="234"/>
      <c r="H188" s="234"/>
      <c r="J188" s="25" t="s">
        <v>184</v>
      </c>
    </row>
    <row r="189" spans="2:10" ht="17.100000000000001" customHeight="1" x14ac:dyDescent="0.3">
      <c r="B189" s="235"/>
      <c r="C189" s="24"/>
      <c r="E189" s="234" t="str">
        <f t="shared" si="1"/>
        <v>-  -</v>
      </c>
      <c r="G189" s="234"/>
      <c r="H189" s="234"/>
      <c r="J189" s="25" t="s">
        <v>186</v>
      </c>
    </row>
    <row r="190" spans="2:10" ht="17.100000000000001" customHeight="1" x14ac:dyDescent="0.3">
      <c r="B190" s="467" t="s">
        <v>185</v>
      </c>
      <c r="C190" s="24" t="s">
        <v>574</v>
      </c>
      <c r="E190" s="234" t="str">
        <f t="shared" si="1"/>
        <v>- Réduction consommation à l'usage -</v>
      </c>
      <c r="G190" s="234"/>
      <c r="H190" s="234"/>
      <c r="J190" s="25" t="s">
        <v>187</v>
      </c>
    </row>
    <row r="191" spans="2:10" ht="17.100000000000001" customHeight="1" x14ac:dyDescent="0.3">
      <c r="B191" s="467"/>
      <c r="C191" s="24" t="s">
        <v>575</v>
      </c>
      <c r="E191" s="234" t="str">
        <f t="shared" si="1"/>
        <v>- Multifonctionnalité -</v>
      </c>
      <c r="G191" s="234"/>
      <c r="H191" s="234"/>
      <c r="J191" s="25" t="s">
        <v>188</v>
      </c>
    </row>
    <row r="192" spans="2:10" ht="17.100000000000001" customHeight="1" x14ac:dyDescent="0.3">
      <c r="B192" s="467"/>
      <c r="C192" s="24" t="s">
        <v>576</v>
      </c>
      <c r="E192" s="234" t="str">
        <f t="shared" si="1"/>
        <v>- Faciliter / réduire nettoyage -</v>
      </c>
      <c r="G192" s="234"/>
      <c r="H192" s="234"/>
      <c r="J192" s="25" t="s">
        <v>190</v>
      </c>
    </row>
    <row r="193" spans="2:10" ht="17.100000000000001" customHeight="1" x14ac:dyDescent="0.3">
      <c r="B193" s="467" t="s">
        <v>189</v>
      </c>
      <c r="C193" s="24" t="s">
        <v>577</v>
      </c>
      <c r="E193" s="234" t="str">
        <f t="shared" si="1"/>
        <v>- Faciliter la maintenance -</v>
      </c>
      <c r="G193" s="234"/>
      <c r="H193" s="234"/>
      <c r="J193" s="25" t="s">
        <v>191</v>
      </c>
    </row>
    <row r="194" spans="2:10" ht="17.100000000000001" customHeight="1" x14ac:dyDescent="0.3">
      <c r="B194" s="467"/>
      <c r="C194" s="24" t="s">
        <v>578</v>
      </c>
      <c r="E194" s="234" t="str">
        <f t="shared" si="1"/>
        <v>- Faciliter la réparation -</v>
      </c>
      <c r="F194" s="16" t="s">
        <v>579</v>
      </c>
      <c r="G194" s="234" t="s">
        <v>580</v>
      </c>
      <c r="H194" s="234"/>
      <c r="J194" s="25" t="s">
        <v>581</v>
      </c>
    </row>
    <row r="195" spans="2:10" ht="17.100000000000001" customHeight="1" x14ac:dyDescent="0.3">
      <c r="B195" s="467"/>
      <c r="C195" s="24"/>
      <c r="E195" s="234" t="str">
        <f t="shared" si="1"/>
        <v>-  -</v>
      </c>
      <c r="G195" s="234" t="s">
        <v>582</v>
      </c>
      <c r="H195" s="234"/>
      <c r="J195" s="25" t="s">
        <v>583</v>
      </c>
    </row>
    <row r="196" spans="2:10" ht="17.100000000000001" customHeight="1" x14ac:dyDescent="0.3">
      <c r="B196" s="467"/>
      <c r="C196" s="24"/>
      <c r="E196" s="234"/>
      <c r="G196" s="234"/>
      <c r="H196" s="234"/>
      <c r="J196" s="25" t="s">
        <v>584</v>
      </c>
    </row>
    <row r="197" spans="2:10" ht="17.100000000000001" customHeight="1" x14ac:dyDescent="0.3">
      <c r="B197" s="467"/>
      <c r="C197" s="24"/>
      <c r="E197" s="234"/>
      <c r="G197" s="234"/>
      <c r="H197" s="234"/>
      <c r="J197" s="25" t="s">
        <v>291</v>
      </c>
    </row>
    <row r="198" spans="2:10" ht="17.100000000000001" customHeight="1" x14ac:dyDescent="0.3">
      <c r="B198" s="467"/>
      <c r="C198" s="24" t="s">
        <v>585</v>
      </c>
      <c r="E198" s="234" t="str">
        <f t="shared" si="1"/>
        <v>- Limiter impact des consommables -</v>
      </c>
      <c r="G198" s="234"/>
      <c r="H198" s="234"/>
      <c r="J198" s="25" t="s">
        <v>586</v>
      </c>
    </row>
    <row r="199" spans="2:10" ht="17.100000000000001" customHeight="1" x14ac:dyDescent="0.3">
      <c r="B199" s="467"/>
      <c r="C199" s="24" t="s">
        <v>587</v>
      </c>
      <c r="E199" s="234" t="str">
        <f t="shared" si="1"/>
        <v>- Modularité -</v>
      </c>
      <c r="G199" s="234"/>
      <c r="H199" s="234"/>
      <c r="J199" s="41" t="s">
        <v>193</v>
      </c>
    </row>
    <row r="200" spans="2:10" ht="17.100000000000001" customHeight="1" x14ac:dyDescent="0.3">
      <c r="B200" s="467"/>
      <c r="C200" s="24" t="s">
        <v>588</v>
      </c>
      <c r="E200" s="234" t="str">
        <f t="shared" si="1"/>
        <v>- Obsolescence (design, fonction, logiciel) -</v>
      </c>
      <c r="G200" s="234"/>
      <c r="H200" s="234"/>
      <c r="J200" s="25" t="s">
        <v>194</v>
      </c>
    </row>
    <row r="201" spans="2:10" ht="17.100000000000001" customHeight="1" x14ac:dyDescent="0.3">
      <c r="B201" s="467"/>
      <c r="C201" s="24" t="s">
        <v>589</v>
      </c>
      <c r="E201" s="234" t="str">
        <f t="shared" si="1"/>
        <v>- Conception plus robuste -</v>
      </c>
      <c r="G201" s="234" t="s">
        <v>590</v>
      </c>
      <c r="H201" s="234"/>
      <c r="J201" s="25" t="s">
        <v>195</v>
      </c>
    </row>
    <row r="202" spans="2:10" ht="17.100000000000001" customHeight="1" x14ac:dyDescent="0.3">
      <c r="B202" s="235"/>
      <c r="C202" s="24"/>
      <c r="E202" s="234"/>
      <c r="G202" s="234"/>
      <c r="H202" s="234"/>
      <c r="J202" s="25" t="s">
        <v>197</v>
      </c>
    </row>
    <row r="203" spans="2:10" ht="17.100000000000001" customHeight="1" x14ac:dyDescent="0.3">
      <c r="B203" s="467" t="s">
        <v>196</v>
      </c>
      <c r="C203" s="24" t="s">
        <v>591</v>
      </c>
      <c r="E203" s="234" t="str">
        <f t="shared" si="1"/>
        <v>- Réutilisation -</v>
      </c>
      <c r="G203" s="234"/>
      <c r="H203" s="234"/>
      <c r="J203" s="25" t="s">
        <v>198</v>
      </c>
    </row>
    <row r="204" spans="2:10" ht="17.100000000000001" customHeight="1" x14ac:dyDescent="0.3">
      <c r="B204" s="467"/>
      <c r="C204" s="24" t="s">
        <v>592</v>
      </c>
      <c r="E204" s="234" t="str">
        <f t="shared" si="1"/>
        <v>- Recyclage (valorisation matière) -</v>
      </c>
      <c r="G204" s="234"/>
      <c r="H204" s="234"/>
      <c r="J204" s="25" t="s">
        <v>593</v>
      </c>
    </row>
    <row r="205" spans="2:10" ht="17.100000000000001" customHeight="1" x14ac:dyDescent="0.3">
      <c r="B205" s="467"/>
      <c r="C205" s="24" t="s">
        <v>594</v>
      </c>
      <c r="E205" s="234" t="str">
        <f t="shared" si="1"/>
        <v>- Valorisation organique -</v>
      </c>
      <c r="G205" s="234"/>
      <c r="H205" s="234"/>
      <c r="J205" s="25" t="s">
        <v>199</v>
      </c>
    </row>
    <row r="206" spans="2:10" ht="17.100000000000001" customHeight="1" x14ac:dyDescent="0.3">
      <c r="B206" s="467"/>
      <c r="C206" s="24" t="s">
        <v>595</v>
      </c>
      <c r="E206" s="234" t="str">
        <f t="shared" si="1"/>
        <v>- Réduction temps désassemblage / séparabilité -</v>
      </c>
      <c r="G206" s="234"/>
      <c r="H206" s="234"/>
      <c r="J206" s="25" t="s">
        <v>200</v>
      </c>
    </row>
    <row r="207" spans="2:10" ht="17.100000000000001" customHeight="1" x14ac:dyDescent="0.3">
      <c r="B207" s="20"/>
      <c r="C207" s="24" t="s">
        <v>596</v>
      </c>
      <c r="E207" s="234" t="str">
        <f t="shared" si="1"/>
        <v>- Faciliter la collecte -</v>
      </c>
      <c r="G207" s="234"/>
      <c r="H207" s="234"/>
      <c r="J207" s="25" t="s">
        <v>201</v>
      </c>
    </row>
    <row r="209" spans="2:2" ht="15.6" x14ac:dyDescent="0.3">
      <c r="B209" s="23" t="s">
        <v>597</v>
      </c>
    </row>
    <row r="210" spans="2:2" ht="28.8" x14ac:dyDescent="0.3">
      <c r="B210" s="96" t="s">
        <v>598</v>
      </c>
    </row>
    <row r="211" spans="2:2" x14ac:dyDescent="0.3">
      <c r="B211" s="96" t="s">
        <v>599</v>
      </c>
    </row>
    <row r="212" spans="2:2" x14ac:dyDescent="0.3">
      <c r="B212" s="96" t="s">
        <v>600</v>
      </c>
    </row>
    <row r="213" spans="2:2" ht="28.8" x14ac:dyDescent="0.3">
      <c r="B213" s="96" t="s">
        <v>601</v>
      </c>
    </row>
    <row r="215" spans="2:2" ht="15.6" x14ac:dyDescent="0.3">
      <c r="B215" s="26" t="s">
        <v>35</v>
      </c>
    </row>
    <row r="216" spans="2:2" x14ac:dyDescent="0.3">
      <c r="B216" s="16" t="s">
        <v>602</v>
      </c>
    </row>
    <row r="217" spans="2:2" x14ac:dyDescent="0.3">
      <c r="B217" s="16" t="s">
        <v>603</v>
      </c>
    </row>
    <row r="218" spans="2:2" x14ac:dyDescent="0.3">
      <c r="B218" s="16" t="s">
        <v>604</v>
      </c>
    </row>
    <row r="219" spans="2:2" x14ac:dyDescent="0.3">
      <c r="B219" s="16" t="s">
        <v>605</v>
      </c>
    </row>
    <row r="220" spans="2:2" x14ac:dyDescent="0.3">
      <c r="B220" s="49" t="s">
        <v>606</v>
      </c>
    </row>
    <row r="221" spans="2:2" x14ac:dyDescent="0.3">
      <c r="B221" s="49" t="s">
        <v>607</v>
      </c>
    </row>
    <row r="222" spans="2:2" x14ac:dyDescent="0.3">
      <c r="B222" s="49" t="s">
        <v>608</v>
      </c>
    </row>
    <row r="223" spans="2:2" x14ac:dyDescent="0.3">
      <c r="B223" s="49" t="s">
        <v>609</v>
      </c>
    </row>
    <row r="224" spans="2:2" x14ac:dyDescent="0.3">
      <c r="B224" s="49" t="s">
        <v>610</v>
      </c>
    </row>
    <row r="225" spans="2:2" x14ac:dyDescent="0.3">
      <c r="B225" s="49" t="s">
        <v>611</v>
      </c>
    </row>
    <row r="226" spans="2:2" x14ac:dyDescent="0.3">
      <c r="B226" s="49" t="s">
        <v>612</v>
      </c>
    </row>
    <row r="227" spans="2:2" x14ac:dyDescent="0.3">
      <c r="B227" s="49" t="s">
        <v>613</v>
      </c>
    </row>
    <row r="228" spans="2:2" x14ac:dyDescent="0.3">
      <c r="B228" s="49" t="s">
        <v>614</v>
      </c>
    </row>
    <row r="229" spans="2:2" x14ac:dyDescent="0.3">
      <c r="B229" s="49" t="s">
        <v>615</v>
      </c>
    </row>
    <row r="230" spans="2:2" x14ac:dyDescent="0.3">
      <c r="B230" s="49" t="s">
        <v>616</v>
      </c>
    </row>
    <row r="231" spans="2:2" x14ac:dyDescent="0.3">
      <c r="B231" s="49" t="s">
        <v>617</v>
      </c>
    </row>
    <row r="232" spans="2:2" x14ac:dyDescent="0.3">
      <c r="B232" s="49" t="s">
        <v>618</v>
      </c>
    </row>
    <row r="233" spans="2:2" x14ac:dyDescent="0.3">
      <c r="B233" s="49" t="s">
        <v>619</v>
      </c>
    </row>
    <row r="234" spans="2:2" x14ac:dyDescent="0.3">
      <c r="B234" s="49" t="s">
        <v>620</v>
      </c>
    </row>
    <row r="235" spans="2:2" x14ac:dyDescent="0.3">
      <c r="B235" s="49" t="s">
        <v>621</v>
      </c>
    </row>
    <row r="236" spans="2:2" x14ac:dyDescent="0.3">
      <c r="B236" s="49" t="s">
        <v>622</v>
      </c>
    </row>
    <row r="237" spans="2:2" x14ac:dyDescent="0.3">
      <c r="B237" s="16" t="s">
        <v>623</v>
      </c>
    </row>
    <row r="238" spans="2:2" x14ac:dyDescent="0.3">
      <c r="B238" s="16" t="s">
        <v>624</v>
      </c>
    </row>
    <row r="239" spans="2:2" x14ac:dyDescent="0.3">
      <c r="B239" s="16" t="s">
        <v>625</v>
      </c>
    </row>
    <row r="240" spans="2:2" x14ac:dyDescent="0.3">
      <c r="B240" s="16" t="s">
        <v>626</v>
      </c>
    </row>
    <row r="241" spans="2:2" x14ac:dyDescent="0.3">
      <c r="B241" s="16" t="s">
        <v>627</v>
      </c>
    </row>
    <row r="242" spans="2:2" x14ac:dyDescent="0.3">
      <c r="B242" s="16" t="s">
        <v>628</v>
      </c>
    </row>
    <row r="243" spans="2:2" x14ac:dyDescent="0.3">
      <c r="B243" s="16" t="s">
        <v>629</v>
      </c>
    </row>
    <row r="244" spans="2:2" x14ac:dyDescent="0.3">
      <c r="B244" s="16" t="s">
        <v>630</v>
      </c>
    </row>
    <row r="245" spans="2:2" x14ac:dyDescent="0.3">
      <c r="B245" s="16" t="s">
        <v>631</v>
      </c>
    </row>
    <row r="246" spans="2:2" x14ac:dyDescent="0.3">
      <c r="B246" s="16" t="s">
        <v>632</v>
      </c>
    </row>
    <row r="247" spans="2:2" x14ac:dyDescent="0.3">
      <c r="B247" s="49" t="s">
        <v>633</v>
      </c>
    </row>
    <row r="248" spans="2:2" x14ac:dyDescent="0.3">
      <c r="B248" s="16" t="s">
        <v>634</v>
      </c>
    </row>
    <row r="249" spans="2:2" x14ac:dyDescent="0.3">
      <c r="B249" s="16" t="s">
        <v>635</v>
      </c>
    </row>
    <row r="250" spans="2:2" x14ac:dyDescent="0.3">
      <c r="B250" s="16" t="s">
        <v>636</v>
      </c>
    </row>
    <row r="251" spans="2:2" x14ac:dyDescent="0.3">
      <c r="B251" s="16" t="s">
        <v>637</v>
      </c>
    </row>
    <row r="252" spans="2:2" x14ac:dyDescent="0.3">
      <c r="B252" s="16" t="s">
        <v>36</v>
      </c>
    </row>
    <row r="253" spans="2:2" x14ac:dyDescent="0.3">
      <c r="B253" s="16" t="s">
        <v>638</v>
      </c>
    </row>
    <row r="254" spans="2:2" x14ac:dyDescent="0.3">
      <c r="B254" s="16" t="s">
        <v>639</v>
      </c>
    </row>
    <row r="255" spans="2:2" x14ac:dyDescent="0.3">
      <c r="B255" s="16" t="s">
        <v>640</v>
      </c>
    </row>
    <row r="256" spans="2:2" x14ac:dyDescent="0.3">
      <c r="B256" s="16" t="s">
        <v>641</v>
      </c>
    </row>
    <row r="257" spans="2:2" x14ac:dyDescent="0.3">
      <c r="B257" s="16" t="s">
        <v>642</v>
      </c>
    </row>
    <row r="258" spans="2:2" x14ac:dyDescent="0.3">
      <c r="B258" s="16" t="s">
        <v>643</v>
      </c>
    </row>
    <row r="259" spans="2:2" x14ac:dyDescent="0.3">
      <c r="B259" s="16" t="s">
        <v>644</v>
      </c>
    </row>
    <row r="260" spans="2:2" x14ac:dyDescent="0.3">
      <c r="B260" s="16" t="s">
        <v>645</v>
      </c>
    </row>
    <row r="261" spans="2:2" x14ac:dyDescent="0.3">
      <c r="B261" s="16" t="s">
        <v>646</v>
      </c>
    </row>
    <row r="262" spans="2:2" x14ac:dyDescent="0.3">
      <c r="B262" s="49" t="s">
        <v>647</v>
      </c>
    </row>
    <row r="263" spans="2:2" x14ac:dyDescent="0.3">
      <c r="B263" s="49" t="s">
        <v>648</v>
      </c>
    </row>
    <row r="264" spans="2:2" x14ac:dyDescent="0.3">
      <c r="B264" s="49" t="s">
        <v>649</v>
      </c>
    </row>
    <row r="265" spans="2:2" x14ac:dyDescent="0.3">
      <c r="B265" s="16" t="s">
        <v>650</v>
      </c>
    </row>
    <row r="266" spans="2:2" x14ac:dyDescent="0.3">
      <c r="B266" s="49" t="s">
        <v>651</v>
      </c>
    </row>
    <row r="267" spans="2:2" x14ac:dyDescent="0.3">
      <c r="B267" s="16" t="s">
        <v>652</v>
      </c>
    </row>
    <row r="268" spans="2:2" x14ac:dyDescent="0.3">
      <c r="B268" s="16" t="s">
        <v>653</v>
      </c>
    </row>
    <row r="269" spans="2:2" x14ac:dyDescent="0.3">
      <c r="B269" s="16" t="s">
        <v>654</v>
      </c>
    </row>
    <row r="270" spans="2:2" x14ac:dyDescent="0.3">
      <c r="B270" s="16" t="s">
        <v>655</v>
      </c>
    </row>
    <row r="271" spans="2:2" x14ac:dyDescent="0.3">
      <c r="B271" s="16" t="s">
        <v>656</v>
      </c>
    </row>
    <row r="272" spans="2:2" x14ac:dyDescent="0.3">
      <c r="B272" s="16" t="s">
        <v>657</v>
      </c>
    </row>
    <row r="273" spans="2:2" x14ac:dyDescent="0.3">
      <c r="B273" s="16" t="s">
        <v>658</v>
      </c>
    </row>
    <row r="274" spans="2:2" x14ac:dyDescent="0.3">
      <c r="B274" s="16" t="s">
        <v>659</v>
      </c>
    </row>
    <row r="275" spans="2:2" x14ac:dyDescent="0.3">
      <c r="B275" s="16" t="s">
        <v>660</v>
      </c>
    </row>
    <row r="276" spans="2:2" x14ac:dyDescent="0.3">
      <c r="B276" s="16" t="s">
        <v>661</v>
      </c>
    </row>
    <row r="277" spans="2:2" x14ac:dyDescent="0.3">
      <c r="B277" s="16" t="s">
        <v>662</v>
      </c>
    </row>
    <row r="278" spans="2:2" x14ac:dyDescent="0.3">
      <c r="B278" s="16" t="s">
        <v>663</v>
      </c>
    </row>
    <row r="279" spans="2:2" x14ac:dyDescent="0.3">
      <c r="B279" s="49" t="s">
        <v>664</v>
      </c>
    </row>
    <row r="280" spans="2:2" x14ac:dyDescent="0.3">
      <c r="B280" s="49" t="s">
        <v>665</v>
      </c>
    </row>
    <row r="281" spans="2:2" x14ac:dyDescent="0.3">
      <c r="B281" s="49" t="s">
        <v>666</v>
      </c>
    </row>
    <row r="282" spans="2:2" x14ac:dyDescent="0.3">
      <c r="B282" s="49" t="s">
        <v>667</v>
      </c>
    </row>
    <row r="283" spans="2:2" x14ac:dyDescent="0.3">
      <c r="B283" s="49" t="s">
        <v>668</v>
      </c>
    </row>
    <row r="284" spans="2:2" x14ac:dyDescent="0.3">
      <c r="B284" s="49" t="s">
        <v>669</v>
      </c>
    </row>
    <row r="285" spans="2:2" x14ac:dyDescent="0.3">
      <c r="B285" s="49" t="s">
        <v>670</v>
      </c>
    </row>
    <row r="286" spans="2:2" x14ac:dyDescent="0.3">
      <c r="B286" s="49" t="s">
        <v>671</v>
      </c>
    </row>
    <row r="287" spans="2:2" x14ac:dyDescent="0.3">
      <c r="B287" s="49" t="s">
        <v>672</v>
      </c>
    </row>
    <row r="288" spans="2:2" x14ac:dyDescent="0.3">
      <c r="B288" s="49" t="s">
        <v>673</v>
      </c>
    </row>
    <row r="289" spans="2:2" x14ac:dyDescent="0.3">
      <c r="B289" s="49" t="s">
        <v>674</v>
      </c>
    </row>
    <row r="290" spans="2:2" x14ac:dyDescent="0.3">
      <c r="B290" s="49" t="s">
        <v>675</v>
      </c>
    </row>
    <row r="291" spans="2:2" x14ac:dyDescent="0.3">
      <c r="B291" s="49" t="s">
        <v>676</v>
      </c>
    </row>
    <row r="292" spans="2:2" x14ac:dyDescent="0.3">
      <c r="B292" s="49" t="s">
        <v>677</v>
      </c>
    </row>
    <row r="293" spans="2:2" x14ac:dyDescent="0.3">
      <c r="B293" s="49" t="s">
        <v>678</v>
      </c>
    </row>
    <row r="294" spans="2:2" x14ac:dyDescent="0.3">
      <c r="B294" s="49" t="s">
        <v>679</v>
      </c>
    </row>
    <row r="295" spans="2:2" x14ac:dyDescent="0.3">
      <c r="B295" s="49" t="s">
        <v>680</v>
      </c>
    </row>
    <row r="296" spans="2:2" x14ac:dyDescent="0.3">
      <c r="B296" s="16" t="s">
        <v>681</v>
      </c>
    </row>
    <row r="297" spans="2:2" x14ac:dyDescent="0.3">
      <c r="B297" s="16" t="s">
        <v>682</v>
      </c>
    </row>
    <row r="298" spans="2:2" x14ac:dyDescent="0.3">
      <c r="B298" s="16" t="s">
        <v>683</v>
      </c>
    </row>
    <row r="299" spans="2:2" x14ac:dyDescent="0.3">
      <c r="B299" s="16" t="s">
        <v>684</v>
      </c>
    </row>
    <row r="300" spans="2:2" x14ac:dyDescent="0.3">
      <c r="B300" s="16" t="s">
        <v>685</v>
      </c>
    </row>
    <row r="301" spans="2:2" x14ac:dyDescent="0.3">
      <c r="B301" s="16" t="s">
        <v>686</v>
      </c>
    </row>
    <row r="302" spans="2:2" x14ac:dyDescent="0.3">
      <c r="B302" s="16" t="s">
        <v>687</v>
      </c>
    </row>
    <row r="303" spans="2:2" x14ac:dyDescent="0.3">
      <c r="B303" s="16" t="s">
        <v>688</v>
      </c>
    </row>
    <row r="304" spans="2:2" x14ac:dyDescent="0.3">
      <c r="B304" s="16" t="s">
        <v>689</v>
      </c>
    </row>
    <row r="305" spans="2:2" x14ac:dyDescent="0.3">
      <c r="B305" s="16" t="s">
        <v>690</v>
      </c>
    </row>
    <row r="306" spans="2:2" x14ac:dyDescent="0.3">
      <c r="B306" s="16" t="s">
        <v>691</v>
      </c>
    </row>
    <row r="307" spans="2:2" x14ac:dyDescent="0.3">
      <c r="B307" s="16" t="s">
        <v>692</v>
      </c>
    </row>
    <row r="308" spans="2:2" x14ac:dyDescent="0.3">
      <c r="B308" s="16" t="s">
        <v>693</v>
      </c>
    </row>
    <row r="309" spans="2:2" x14ac:dyDescent="0.3">
      <c r="B309" s="16" t="s">
        <v>694</v>
      </c>
    </row>
    <row r="310" spans="2:2" x14ac:dyDescent="0.3">
      <c r="B310" s="16" t="s">
        <v>695</v>
      </c>
    </row>
    <row r="311" spans="2:2" x14ac:dyDescent="0.3">
      <c r="B311" s="16" t="s">
        <v>696</v>
      </c>
    </row>
    <row r="312" spans="2:2" x14ac:dyDescent="0.3">
      <c r="B312" s="16" t="s">
        <v>697</v>
      </c>
    </row>
    <row r="313" spans="2:2" x14ac:dyDescent="0.3">
      <c r="B313" s="16" t="s">
        <v>698</v>
      </c>
    </row>
    <row r="314" spans="2:2" x14ac:dyDescent="0.3">
      <c r="B314" s="16" t="s">
        <v>699</v>
      </c>
    </row>
    <row r="315" spans="2:2" x14ac:dyDescent="0.3">
      <c r="B315" s="16" t="s">
        <v>700</v>
      </c>
    </row>
    <row r="316" spans="2:2" x14ac:dyDescent="0.3">
      <c r="B316" s="16" t="s">
        <v>701</v>
      </c>
    </row>
    <row r="317" spans="2:2" x14ac:dyDescent="0.3">
      <c r="B317" s="16" t="s">
        <v>702</v>
      </c>
    </row>
    <row r="318" spans="2:2" x14ac:dyDescent="0.3">
      <c r="B318" s="16" t="s">
        <v>703</v>
      </c>
    </row>
    <row r="319" spans="2:2" x14ac:dyDescent="0.3">
      <c r="B319" s="16" t="s">
        <v>704</v>
      </c>
    </row>
    <row r="320" spans="2:2" x14ac:dyDescent="0.3">
      <c r="B320" s="16" t="s">
        <v>705</v>
      </c>
    </row>
    <row r="321" spans="2:2" x14ac:dyDescent="0.3">
      <c r="B321" s="16" t="s">
        <v>706</v>
      </c>
    </row>
    <row r="322" spans="2:2" x14ac:dyDescent="0.3">
      <c r="B322" s="16" t="s">
        <v>707</v>
      </c>
    </row>
    <row r="323" spans="2:2" x14ac:dyDescent="0.3">
      <c r="B323" s="16" t="s">
        <v>708</v>
      </c>
    </row>
    <row r="324" spans="2:2" x14ac:dyDescent="0.3">
      <c r="B324" s="16" t="s">
        <v>709</v>
      </c>
    </row>
    <row r="325" spans="2:2" x14ac:dyDescent="0.3">
      <c r="B325" s="16" t="s">
        <v>710</v>
      </c>
    </row>
    <row r="326" spans="2:2" x14ac:dyDescent="0.3">
      <c r="B326" s="16" t="s">
        <v>711</v>
      </c>
    </row>
    <row r="327" spans="2:2" x14ac:dyDescent="0.3">
      <c r="B327" s="16" t="s">
        <v>712</v>
      </c>
    </row>
    <row r="328" spans="2:2" x14ac:dyDescent="0.3">
      <c r="B328" s="16" t="s">
        <v>713</v>
      </c>
    </row>
    <row r="329" spans="2:2" x14ac:dyDescent="0.3">
      <c r="B329" s="16" t="s">
        <v>714</v>
      </c>
    </row>
    <row r="330" spans="2:2" x14ac:dyDescent="0.3">
      <c r="B330" s="49" t="s">
        <v>715</v>
      </c>
    </row>
    <row r="331" spans="2:2" x14ac:dyDescent="0.3">
      <c r="B331" s="49" t="s">
        <v>716</v>
      </c>
    </row>
    <row r="332" spans="2:2" x14ac:dyDescent="0.3">
      <c r="B332" s="49" t="s">
        <v>717</v>
      </c>
    </row>
    <row r="333" spans="2:2" x14ac:dyDescent="0.3">
      <c r="B333" s="49" t="s">
        <v>718</v>
      </c>
    </row>
    <row r="334" spans="2:2" x14ac:dyDescent="0.3">
      <c r="B334" s="49" t="s">
        <v>719</v>
      </c>
    </row>
    <row r="335" spans="2:2" x14ac:dyDescent="0.3">
      <c r="B335" s="49" t="s">
        <v>720</v>
      </c>
    </row>
    <row r="336" spans="2:2" x14ac:dyDescent="0.3">
      <c r="B336" s="49" t="s">
        <v>721</v>
      </c>
    </row>
    <row r="337" spans="2:2" x14ac:dyDescent="0.3">
      <c r="B337" s="49" t="s">
        <v>722</v>
      </c>
    </row>
    <row r="338" spans="2:2" x14ac:dyDescent="0.3">
      <c r="B338" s="49" t="s">
        <v>723</v>
      </c>
    </row>
    <row r="339" spans="2:2" x14ac:dyDescent="0.3">
      <c r="B339" s="49" t="s">
        <v>724</v>
      </c>
    </row>
    <row r="340" spans="2:2" x14ac:dyDescent="0.3">
      <c r="B340" s="49" t="s">
        <v>725</v>
      </c>
    </row>
    <row r="341" spans="2:2" x14ac:dyDescent="0.3">
      <c r="B341" s="49" t="s">
        <v>726</v>
      </c>
    </row>
    <row r="342" spans="2:2" x14ac:dyDescent="0.3">
      <c r="B342" s="49" t="s">
        <v>727</v>
      </c>
    </row>
    <row r="343" spans="2:2" x14ac:dyDescent="0.3">
      <c r="B343" s="49" t="s">
        <v>728</v>
      </c>
    </row>
    <row r="344" spans="2:2" x14ac:dyDescent="0.3">
      <c r="B344" s="49" t="s">
        <v>729</v>
      </c>
    </row>
    <row r="345" spans="2:2" x14ac:dyDescent="0.3">
      <c r="B345" s="49" t="s">
        <v>730</v>
      </c>
    </row>
    <row r="346" spans="2:2" x14ac:dyDescent="0.3">
      <c r="B346" s="49" t="s">
        <v>731</v>
      </c>
    </row>
    <row r="347" spans="2:2" x14ac:dyDescent="0.3">
      <c r="B347" s="49" t="s">
        <v>732</v>
      </c>
    </row>
    <row r="348" spans="2:2" x14ac:dyDescent="0.3">
      <c r="B348" s="49" t="s">
        <v>733</v>
      </c>
    </row>
    <row r="349" spans="2:2" x14ac:dyDescent="0.3">
      <c r="B349" s="49" t="s">
        <v>734</v>
      </c>
    </row>
    <row r="350" spans="2:2" x14ac:dyDescent="0.3">
      <c r="B350" s="49" t="s">
        <v>735</v>
      </c>
    </row>
    <row r="351" spans="2:2" x14ac:dyDescent="0.3">
      <c r="B351" s="49" t="s">
        <v>736</v>
      </c>
    </row>
    <row r="352" spans="2:2" x14ac:dyDescent="0.3">
      <c r="B352" s="49" t="s">
        <v>737</v>
      </c>
    </row>
    <row r="353" spans="2:2" x14ac:dyDescent="0.3">
      <c r="B353" s="49" t="s">
        <v>738</v>
      </c>
    </row>
    <row r="354" spans="2:2" x14ac:dyDescent="0.3">
      <c r="B354" s="49" t="s">
        <v>739</v>
      </c>
    </row>
    <row r="355" spans="2:2" x14ac:dyDescent="0.3">
      <c r="B355" s="49" t="s">
        <v>740</v>
      </c>
    </row>
    <row r="356" spans="2:2" x14ac:dyDescent="0.3">
      <c r="B356" s="49" t="s">
        <v>741</v>
      </c>
    </row>
    <row r="357" spans="2:2" x14ac:dyDescent="0.3">
      <c r="B357" s="49" t="s">
        <v>742</v>
      </c>
    </row>
    <row r="358" spans="2:2" x14ac:dyDescent="0.3">
      <c r="B358" s="49" t="s">
        <v>743</v>
      </c>
    </row>
    <row r="359" spans="2:2" x14ac:dyDescent="0.3">
      <c r="B359" s="49" t="s">
        <v>744</v>
      </c>
    </row>
    <row r="360" spans="2:2" x14ac:dyDescent="0.3">
      <c r="B360" s="49" t="s">
        <v>745</v>
      </c>
    </row>
    <row r="361" spans="2:2" x14ac:dyDescent="0.3">
      <c r="B361" s="49" t="s">
        <v>746</v>
      </c>
    </row>
    <row r="362" spans="2:2" x14ac:dyDescent="0.3">
      <c r="B362" s="16" t="s">
        <v>747</v>
      </c>
    </row>
    <row r="363" spans="2:2" x14ac:dyDescent="0.3">
      <c r="B363" s="16" t="s">
        <v>748</v>
      </c>
    </row>
    <row r="364" spans="2:2" x14ac:dyDescent="0.3">
      <c r="B364" s="16" t="s">
        <v>749</v>
      </c>
    </row>
    <row r="365" spans="2:2" x14ac:dyDescent="0.3">
      <c r="B365" s="16" t="s">
        <v>750</v>
      </c>
    </row>
    <row r="366" spans="2:2" x14ac:dyDescent="0.3">
      <c r="B366" s="16" t="s">
        <v>751</v>
      </c>
    </row>
    <row r="367" spans="2:2" x14ac:dyDescent="0.3">
      <c r="B367" s="16" t="s">
        <v>752</v>
      </c>
    </row>
    <row r="368" spans="2:2" x14ac:dyDescent="0.3">
      <c r="B368" s="16" t="s">
        <v>753</v>
      </c>
    </row>
    <row r="369" spans="2:2" x14ac:dyDescent="0.3">
      <c r="B369" s="16" t="s">
        <v>754</v>
      </c>
    </row>
    <row r="370" spans="2:2" x14ac:dyDescent="0.3">
      <c r="B370" s="16" t="s">
        <v>755</v>
      </c>
    </row>
    <row r="371" spans="2:2" x14ac:dyDescent="0.3">
      <c r="B371" s="16" t="s">
        <v>756</v>
      </c>
    </row>
    <row r="372" spans="2:2" x14ac:dyDescent="0.3">
      <c r="B372" s="16" t="s">
        <v>757</v>
      </c>
    </row>
    <row r="373" spans="2:2" x14ac:dyDescent="0.3">
      <c r="B373" s="16" t="s">
        <v>758</v>
      </c>
    </row>
    <row r="374" spans="2:2" x14ac:dyDescent="0.3">
      <c r="B374" s="16" t="s">
        <v>759</v>
      </c>
    </row>
    <row r="375" spans="2:2" x14ac:dyDescent="0.3">
      <c r="B375" s="16" t="s">
        <v>760</v>
      </c>
    </row>
    <row r="376" spans="2:2" x14ac:dyDescent="0.3">
      <c r="B376" s="16" t="s">
        <v>761</v>
      </c>
    </row>
    <row r="377" spans="2:2" x14ac:dyDescent="0.3">
      <c r="B377" s="16" t="s">
        <v>762</v>
      </c>
    </row>
    <row r="378" spans="2:2" x14ac:dyDescent="0.3">
      <c r="B378" s="16" t="s">
        <v>763</v>
      </c>
    </row>
    <row r="379" spans="2:2" x14ac:dyDescent="0.3">
      <c r="B379" s="16" t="s">
        <v>764</v>
      </c>
    </row>
    <row r="380" spans="2:2" x14ac:dyDescent="0.3">
      <c r="B380" s="16" t="s">
        <v>765</v>
      </c>
    </row>
    <row r="381" spans="2:2" x14ac:dyDescent="0.3">
      <c r="B381" s="16" t="s">
        <v>766</v>
      </c>
    </row>
    <row r="382" spans="2:2" x14ac:dyDescent="0.3">
      <c r="B382" s="16" t="s">
        <v>767</v>
      </c>
    </row>
    <row r="383" spans="2:2" x14ac:dyDescent="0.3">
      <c r="B383" s="16" t="s">
        <v>768</v>
      </c>
    </row>
    <row r="384" spans="2:2" x14ac:dyDescent="0.3">
      <c r="B384" s="16" t="s">
        <v>769</v>
      </c>
    </row>
    <row r="385" spans="2:2" x14ac:dyDescent="0.3">
      <c r="B385" s="16" t="s">
        <v>770</v>
      </c>
    </row>
    <row r="386" spans="2:2" x14ac:dyDescent="0.3">
      <c r="B386" s="16" t="s">
        <v>771</v>
      </c>
    </row>
    <row r="387" spans="2:2" x14ac:dyDescent="0.3">
      <c r="B387" s="16" t="s">
        <v>772</v>
      </c>
    </row>
    <row r="388" spans="2:2" x14ac:dyDescent="0.3">
      <c r="B388" s="16" t="s">
        <v>773</v>
      </c>
    </row>
    <row r="389" spans="2:2" x14ac:dyDescent="0.3">
      <c r="B389" s="16" t="s">
        <v>774</v>
      </c>
    </row>
    <row r="390" spans="2:2" x14ac:dyDescent="0.3">
      <c r="B390" s="16" t="s">
        <v>775</v>
      </c>
    </row>
    <row r="391" spans="2:2" x14ac:dyDescent="0.3">
      <c r="B391" s="16" t="s">
        <v>776</v>
      </c>
    </row>
    <row r="392" spans="2:2" x14ac:dyDescent="0.3">
      <c r="B392" s="16" t="s">
        <v>777</v>
      </c>
    </row>
    <row r="393" spans="2:2" x14ac:dyDescent="0.3">
      <c r="B393" s="16" t="s">
        <v>778</v>
      </c>
    </row>
    <row r="394" spans="2:2" x14ac:dyDescent="0.3">
      <c r="B394" s="16" t="s">
        <v>779</v>
      </c>
    </row>
    <row r="395" spans="2:2" x14ac:dyDescent="0.3">
      <c r="B395" s="16" t="s">
        <v>780</v>
      </c>
    </row>
    <row r="396" spans="2:2" x14ac:dyDescent="0.3">
      <c r="B396" s="16" t="s">
        <v>781</v>
      </c>
    </row>
    <row r="397" spans="2:2" x14ac:dyDescent="0.3">
      <c r="B397" s="16" t="s">
        <v>782</v>
      </c>
    </row>
    <row r="398" spans="2:2" x14ac:dyDescent="0.3">
      <c r="B398" s="16" t="s">
        <v>783</v>
      </c>
    </row>
    <row r="399" spans="2:2" x14ac:dyDescent="0.3">
      <c r="B399" s="16" t="s">
        <v>784</v>
      </c>
    </row>
    <row r="400" spans="2:2" x14ac:dyDescent="0.3">
      <c r="B400" s="16" t="s">
        <v>785</v>
      </c>
    </row>
    <row r="401" spans="2:2" x14ac:dyDescent="0.3">
      <c r="B401" s="16" t="s">
        <v>786</v>
      </c>
    </row>
    <row r="402" spans="2:2" x14ac:dyDescent="0.3">
      <c r="B402" s="16" t="s">
        <v>787</v>
      </c>
    </row>
    <row r="403" spans="2:2" x14ac:dyDescent="0.3">
      <c r="B403" s="16" t="s">
        <v>788</v>
      </c>
    </row>
    <row r="404" spans="2:2" x14ac:dyDescent="0.3">
      <c r="B404" s="16" t="s">
        <v>789</v>
      </c>
    </row>
    <row r="405" spans="2:2" x14ac:dyDescent="0.3">
      <c r="B405" s="16" t="s">
        <v>790</v>
      </c>
    </row>
    <row r="406" spans="2:2" x14ac:dyDescent="0.3">
      <c r="B406" s="16" t="s">
        <v>791</v>
      </c>
    </row>
    <row r="407" spans="2:2" x14ac:dyDescent="0.3">
      <c r="B407" s="16" t="s">
        <v>792</v>
      </c>
    </row>
    <row r="408" spans="2:2" x14ac:dyDescent="0.3">
      <c r="B408" s="16" t="s">
        <v>793</v>
      </c>
    </row>
    <row r="409" spans="2:2" x14ac:dyDescent="0.3">
      <c r="B409" s="16" t="s">
        <v>794</v>
      </c>
    </row>
    <row r="410" spans="2:2" x14ac:dyDescent="0.3">
      <c r="B410" s="49" t="s">
        <v>795</v>
      </c>
    </row>
    <row r="411" spans="2:2" x14ac:dyDescent="0.3">
      <c r="B411" s="49" t="s">
        <v>796</v>
      </c>
    </row>
    <row r="412" spans="2:2" x14ac:dyDescent="0.3">
      <c r="B412" s="16" t="s">
        <v>797</v>
      </c>
    </row>
    <row r="413" spans="2:2" x14ac:dyDescent="0.3">
      <c r="B413" s="16" t="s">
        <v>798</v>
      </c>
    </row>
    <row r="414" spans="2:2" x14ac:dyDescent="0.3">
      <c r="B414" s="16" t="s">
        <v>799</v>
      </c>
    </row>
    <row r="415" spans="2:2" x14ac:dyDescent="0.3">
      <c r="B415" s="16" t="s">
        <v>800</v>
      </c>
    </row>
    <row r="416" spans="2:2" x14ac:dyDescent="0.3">
      <c r="B416" s="16" t="s">
        <v>801</v>
      </c>
    </row>
    <row r="417" spans="2:2" x14ac:dyDescent="0.3">
      <c r="B417" s="16" t="s">
        <v>802</v>
      </c>
    </row>
    <row r="418" spans="2:2" x14ac:dyDescent="0.3">
      <c r="B418" s="16" t="s">
        <v>803</v>
      </c>
    </row>
    <row r="419" spans="2:2" x14ac:dyDescent="0.3">
      <c r="B419" s="16" t="s">
        <v>804</v>
      </c>
    </row>
    <row r="420" spans="2:2" x14ac:dyDescent="0.3">
      <c r="B420" s="16" t="s">
        <v>805</v>
      </c>
    </row>
    <row r="421" spans="2:2" x14ac:dyDescent="0.3">
      <c r="B421" s="16" t="s">
        <v>806</v>
      </c>
    </row>
    <row r="422" spans="2:2" x14ac:dyDescent="0.3">
      <c r="B422" s="16" t="s">
        <v>807</v>
      </c>
    </row>
    <row r="423" spans="2:2" x14ac:dyDescent="0.3">
      <c r="B423" s="16" t="s">
        <v>808</v>
      </c>
    </row>
    <row r="424" spans="2:2" x14ac:dyDescent="0.3">
      <c r="B424" s="16" t="s">
        <v>809</v>
      </c>
    </row>
    <row r="425" spans="2:2" x14ac:dyDescent="0.3">
      <c r="B425" s="16" t="s">
        <v>810</v>
      </c>
    </row>
    <row r="426" spans="2:2" x14ac:dyDescent="0.3">
      <c r="B426" s="16" t="s">
        <v>811</v>
      </c>
    </row>
    <row r="427" spans="2:2" x14ac:dyDescent="0.3">
      <c r="B427" s="16" t="s">
        <v>812</v>
      </c>
    </row>
    <row r="428" spans="2:2" x14ac:dyDescent="0.3">
      <c r="B428" s="16" t="s">
        <v>813</v>
      </c>
    </row>
    <row r="429" spans="2:2" x14ac:dyDescent="0.3">
      <c r="B429" s="16" t="s">
        <v>814</v>
      </c>
    </row>
    <row r="430" spans="2:2" x14ac:dyDescent="0.3">
      <c r="B430" s="16" t="s">
        <v>815</v>
      </c>
    </row>
    <row r="431" spans="2:2" x14ac:dyDescent="0.3">
      <c r="B431" s="16" t="s">
        <v>816</v>
      </c>
    </row>
    <row r="432" spans="2:2" x14ac:dyDescent="0.3">
      <c r="B432" s="16" t="s">
        <v>817</v>
      </c>
    </row>
    <row r="433" spans="2:2" x14ac:dyDescent="0.3">
      <c r="B433" s="16" t="s">
        <v>818</v>
      </c>
    </row>
    <row r="434" spans="2:2" x14ac:dyDescent="0.3">
      <c r="B434" s="16" t="s">
        <v>819</v>
      </c>
    </row>
    <row r="435" spans="2:2" x14ac:dyDescent="0.3">
      <c r="B435" s="16" t="s">
        <v>820</v>
      </c>
    </row>
    <row r="436" spans="2:2" x14ac:dyDescent="0.3">
      <c r="B436" s="16" t="s">
        <v>821</v>
      </c>
    </row>
    <row r="437" spans="2:2" x14ac:dyDescent="0.3">
      <c r="B437" s="16" t="s">
        <v>822</v>
      </c>
    </row>
    <row r="438" spans="2:2" x14ac:dyDescent="0.3">
      <c r="B438" s="16" t="s">
        <v>823</v>
      </c>
    </row>
    <row r="439" spans="2:2" x14ac:dyDescent="0.3">
      <c r="B439" s="16" t="s">
        <v>824</v>
      </c>
    </row>
    <row r="440" spans="2:2" x14ac:dyDescent="0.3">
      <c r="B440" s="16" t="s">
        <v>825</v>
      </c>
    </row>
    <row r="441" spans="2:2" x14ac:dyDescent="0.3">
      <c r="B441" s="16" t="s">
        <v>826</v>
      </c>
    </row>
    <row r="442" spans="2:2" x14ac:dyDescent="0.3">
      <c r="B442" s="16" t="s">
        <v>827</v>
      </c>
    </row>
    <row r="443" spans="2:2" x14ac:dyDescent="0.3">
      <c r="B443" s="16" t="s">
        <v>828</v>
      </c>
    </row>
    <row r="444" spans="2:2" x14ac:dyDescent="0.3">
      <c r="B444" s="16" t="s">
        <v>829</v>
      </c>
    </row>
    <row r="445" spans="2:2" x14ac:dyDescent="0.3">
      <c r="B445" s="16" t="s">
        <v>830</v>
      </c>
    </row>
    <row r="446" spans="2:2" x14ac:dyDescent="0.3">
      <c r="B446" s="16" t="s">
        <v>831</v>
      </c>
    </row>
    <row r="447" spans="2:2" x14ac:dyDescent="0.3">
      <c r="B447" s="16" t="s">
        <v>832</v>
      </c>
    </row>
    <row r="448" spans="2:2" x14ac:dyDescent="0.3">
      <c r="B448" s="16" t="s">
        <v>833</v>
      </c>
    </row>
    <row r="449" spans="2:2" x14ac:dyDescent="0.3">
      <c r="B449" s="16" t="s">
        <v>834</v>
      </c>
    </row>
    <row r="450" spans="2:2" x14ac:dyDescent="0.3">
      <c r="B450" s="16" t="s">
        <v>835</v>
      </c>
    </row>
    <row r="451" spans="2:2" x14ac:dyDescent="0.3">
      <c r="B451" s="16" t="s">
        <v>836</v>
      </c>
    </row>
    <row r="452" spans="2:2" x14ac:dyDescent="0.3">
      <c r="B452" s="16" t="s">
        <v>837</v>
      </c>
    </row>
    <row r="453" spans="2:2" x14ac:dyDescent="0.3">
      <c r="B453" s="16" t="s">
        <v>838</v>
      </c>
    </row>
    <row r="454" spans="2:2" x14ac:dyDescent="0.3">
      <c r="B454" s="16" t="s">
        <v>839</v>
      </c>
    </row>
    <row r="455" spans="2:2" x14ac:dyDescent="0.3">
      <c r="B455" s="16" t="s">
        <v>840</v>
      </c>
    </row>
    <row r="456" spans="2:2" x14ac:dyDescent="0.3">
      <c r="B456" s="16" t="s">
        <v>841</v>
      </c>
    </row>
    <row r="457" spans="2:2" x14ac:dyDescent="0.3">
      <c r="B457" s="16" t="s">
        <v>842</v>
      </c>
    </row>
    <row r="458" spans="2:2" x14ac:dyDescent="0.3">
      <c r="B458" s="16" t="s">
        <v>843</v>
      </c>
    </row>
    <row r="459" spans="2:2" x14ac:dyDescent="0.3">
      <c r="B459" s="16" t="s">
        <v>844</v>
      </c>
    </row>
    <row r="460" spans="2:2" x14ac:dyDescent="0.3">
      <c r="B460" s="16" t="s">
        <v>845</v>
      </c>
    </row>
    <row r="461" spans="2:2" x14ac:dyDescent="0.3">
      <c r="B461" s="16" t="s">
        <v>846</v>
      </c>
    </row>
    <row r="462" spans="2:2" x14ac:dyDescent="0.3">
      <c r="B462" s="16" t="s">
        <v>847</v>
      </c>
    </row>
    <row r="463" spans="2:2" x14ac:dyDescent="0.3">
      <c r="B463" s="16" t="s">
        <v>848</v>
      </c>
    </row>
    <row r="464" spans="2:2" x14ac:dyDescent="0.3">
      <c r="B464" s="16" t="s">
        <v>849</v>
      </c>
    </row>
    <row r="465" spans="2:2" x14ac:dyDescent="0.3">
      <c r="B465" s="49" t="s">
        <v>850</v>
      </c>
    </row>
    <row r="466" spans="2:2" x14ac:dyDescent="0.3">
      <c r="B466" s="16" t="s">
        <v>851</v>
      </c>
    </row>
    <row r="467" spans="2:2" x14ac:dyDescent="0.3">
      <c r="B467" s="16" t="s">
        <v>852</v>
      </c>
    </row>
    <row r="468" spans="2:2" x14ac:dyDescent="0.3">
      <c r="B468" s="16" t="s">
        <v>853</v>
      </c>
    </row>
    <row r="469" spans="2:2" x14ac:dyDescent="0.3">
      <c r="B469" s="16" t="s">
        <v>854</v>
      </c>
    </row>
    <row r="470" spans="2:2" x14ac:dyDescent="0.3">
      <c r="B470" s="16" t="s">
        <v>855</v>
      </c>
    </row>
    <row r="471" spans="2:2" x14ac:dyDescent="0.3">
      <c r="B471" s="16" t="s">
        <v>856</v>
      </c>
    </row>
    <row r="472" spans="2:2" x14ac:dyDescent="0.3">
      <c r="B472" s="16" t="s">
        <v>857</v>
      </c>
    </row>
    <row r="473" spans="2:2" x14ac:dyDescent="0.3">
      <c r="B473" s="16" t="s">
        <v>858</v>
      </c>
    </row>
    <row r="474" spans="2:2" x14ac:dyDescent="0.3">
      <c r="B474" s="16" t="s">
        <v>859</v>
      </c>
    </row>
    <row r="475" spans="2:2" x14ac:dyDescent="0.3">
      <c r="B475" s="16" t="s">
        <v>860</v>
      </c>
    </row>
    <row r="476" spans="2:2" x14ac:dyDescent="0.3">
      <c r="B476" s="16" t="s">
        <v>861</v>
      </c>
    </row>
    <row r="477" spans="2:2" x14ac:dyDescent="0.3">
      <c r="B477" s="16" t="s">
        <v>862</v>
      </c>
    </row>
    <row r="480" spans="2:2" ht="15.6" x14ac:dyDescent="0.3">
      <c r="B480" s="26" t="s">
        <v>863</v>
      </c>
    </row>
    <row r="481" spans="2:7" x14ac:dyDescent="0.3">
      <c r="B481" s="16" t="s">
        <v>51</v>
      </c>
    </row>
    <row r="482" spans="2:7" x14ac:dyDescent="0.3">
      <c r="B482" s="16" t="s">
        <v>53</v>
      </c>
    </row>
    <row r="483" spans="2:7" x14ac:dyDescent="0.3">
      <c r="B483" s="16" t="s">
        <v>55</v>
      </c>
    </row>
    <row r="484" spans="2:7" x14ac:dyDescent="0.3">
      <c r="B484" s="16" t="s">
        <v>57</v>
      </c>
    </row>
    <row r="485" spans="2:7" x14ac:dyDescent="0.3">
      <c r="B485" s="16" t="s">
        <v>59</v>
      </c>
    </row>
    <row r="486" spans="2:7" x14ac:dyDescent="0.3">
      <c r="B486" s="16" t="s">
        <v>61</v>
      </c>
    </row>
    <row r="487" spans="2:7" x14ac:dyDescent="0.3">
      <c r="B487" s="16" t="s">
        <v>52</v>
      </c>
    </row>
    <row r="488" spans="2:7" x14ac:dyDescent="0.3">
      <c r="B488" s="16" t="s">
        <v>54</v>
      </c>
    </row>
    <row r="489" spans="2:7" x14ac:dyDescent="0.3">
      <c r="B489" s="16" t="s">
        <v>56</v>
      </c>
    </row>
    <row r="490" spans="2:7" x14ac:dyDescent="0.3">
      <c r="B490" s="16" t="s">
        <v>58</v>
      </c>
    </row>
    <row r="491" spans="2:7" x14ac:dyDescent="0.3">
      <c r="B491" s="16" t="s">
        <v>60</v>
      </c>
    </row>
    <row r="492" spans="2:7" x14ac:dyDescent="0.3">
      <c r="B492" s="16" t="s">
        <v>62</v>
      </c>
    </row>
    <row r="495" spans="2:7" ht="15" customHeight="1" x14ac:dyDescent="0.3">
      <c r="B495" s="266" t="s">
        <v>864</v>
      </c>
      <c r="C495" s="267"/>
      <c r="D495" s="267"/>
      <c r="E495" s="267"/>
      <c r="F495" s="267"/>
      <c r="G495" s="268"/>
    </row>
  </sheetData>
  <sortState xmlns:xlrd2="http://schemas.microsoft.com/office/spreadsheetml/2017/richdata2" ref="F370:G398">
    <sortCondition ref="G370:G398"/>
  </sortState>
  <mergeCells count="9">
    <mergeCell ref="B203:B206"/>
    <mergeCell ref="D2:N2"/>
    <mergeCell ref="B179:B188"/>
    <mergeCell ref="B190:B192"/>
    <mergeCell ref="B193:B201"/>
    <mergeCell ref="B118:B121"/>
    <mergeCell ref="B123:B141"/>
    <mergeCell ref="B154:B178"/>
    <mergeCell ref="B142:B153"/>
  </mergeCells>
  <phoneticPr fontId="37"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5C75BD6D233F46BDE72610A7B4625C" ma:contentTypeVersion="8" ma:contentTypeDescription="Crée un document." ma:contentTypeScope="" ma:versionID="9da30e42b491f631766b0dd84e9b1930">
  <xsd:schema xmlns:xsd="http://www.w3.org/2001/XMLSchema" xmlns:xs="http://www.w3.org/2001/XMLSchema" xmlns:p="http://schemas.microsoft.com/office/2006/metadata/properties" xmlns:ns2="4fb02087-0200-4866-81a1-9413c5b8af2f" targetNamespace="http://schemas.microsoft.com/office/2006/metadata/properties" ma:root="true" ma:fieldsID="5de32081bc15834601f83678797911e2" ns2:_="">
    <xsd:import namespace="4fb02087-0200-4866-81a1-9413c5b8af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02087-0200-4866-81a1-9413c5b8a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F49067-D7E3-4DC1-8505-3E3D2744F2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02087-0200-4866-81a1-9413c5b8a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28649C-D2F7-4619-8801-8CE29D114E08}">
  <ds:schemaRefs>
    <ds:schemaRef ds:uri="http://purl.org/dc/dcmitype/"/>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4fb02087-0200-4866-81a1-9413c5b8af2f"/>
  </ds:schemaRefs>
</ds:datastoreItem>
</file>

<file path=customXml/itemProps3.xml><?xml version="1.0" encoding="utf-8"?>
<ds:datastoreItem xmlns:ds="http://schemas.openxmlformats.org/officeDocument/2006/customXml" ds:itemID="{121CCB75-E6F3-48D5-96BA-C5488DBB1D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NOTICE</vt:lpstr>
      <vt:lpstr>FICHE REPORTING</vt:lpstr>
      <vt:lpstr>MeM - Axe 1</vt:lpstr>
      <vt:lpstr>Fab - Axe 1</vt:lpstr>
      <vt:lpstr>Axe 2</vt:lpstr>
      <vt:lpstr>Axe 3</vt:lpstr>
      <vt:lpstr>A REMPLIR INSTRUCTEUR</vt:lpstr>
      <vt:lpstr>INFOS OPALE</vt:lpstr>
      <vt:lpstr>LISTES</vt:lpstr>
      <vt:lpstr>'A REMPLIR INSTRUCTEUR'!Zone_d_impression</vt:lpstr>
      <vt:lpstr>'FICHE REPORTING'!Zone_d_impression</vt:lpstr>
    </vt:vector>
  </TitlesOfParts>
  <Manager/>
  <Company>ADEME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BOUGAIN Aude</dc:creator>
  <cp:keywords/>
  <dc:description/>
  <cp:lastModifiedBy>BOUGAIN Aude</cp:lastModifiedBy>
  <cp:revision/>
  <dcterms:created xsi:type="dcterms:W3CDTF">2023-08-23T15:59:13Z</dcterms:created>
  <dcterms:modified xsi:type="dcterms:W3CDTF">2025-04-15T07:37:26Z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0x0101003A5C75BD6D233F46BDE72610A7B4625C</vt:lpwstr>
  </property>
  <property fmtid="{D5CDD505-2E9C-101B-9397-08002B2CF9AE}" pid="3" name="MSIP_Label_98ce3bfb-fff1-481a-835b-0a342757958d_Enabled">
    <vt:lpwstr>true</vt:lpwstr>
  </property>
  <property fmtid="{D5CDD505-2E9C-101B-9397-08002B2CF9AE}" pid="4" name="MSIP_Label_98ce3bfb-fff1-481a-835b-0a342757958d_SetDate">
    <vt:lpwstr>2025-03-04T14:08:41Z</vt:lpwstr>
  </property>
  <property fmtid="{D5CDD505-2E9C-101B-9397-08002B2CF9AE}" pid="5" name="MSIP_Label_98ce3bfb-fff1-481a-835b-0a342757958d_Method">
    <vt:lpwstr>Standard</vt:lpwstr>
  </property>
  <property fmtid="{D5CDD505-2E9C-101B-9397-08002B2CF9AE}" pid="6" name="MSIP_Label_98ce3bfb-fff1-481a-835b-0a342757958d_Name">
    <vt:lpwstr>C0 - Public</vt:lpwstr>
  </property>
  <property fmtid="{D5CDD505-2E9C-101B-9397-08002B2CF9AE}" pid="7" name="MSIP_Label_98ce3bfb-fff1-481a-835b-0a342757958d_SiteId">
    <vt:lpwstr>cb6c2492-4a85-4b15-85a1-ed94d47e5849</vt:lpwstr>
  </property>
  <property fmtid="{D5CDD505-2E9C-101B-9397-08002B2CF9AE}" pid="8" name="MSIP_Label_98ce3bfb-fff1-481a-835b-0a342757958d_ActionId">
    <vt:lpwstr>b0486a5c-442a-4ef7-b1f7-d5ede29bff9c</vt:lpwstr>
  </property>
  <property fmtid="{D5CDD505-2E9C-101B-9397-08002B2CF9AE}" pid="9" name="MSIP_Label_98ce3bfb-fff1-481a-835b-0a342757958d_ContentBits">
    <vt:lpwstr>0</vt:lpwstr>
  </property>
  <property fmtid="{D5CDD505-2E9C-101B-9397-08002B2CF9AE}" pid="10" name="MSIP_Label_98ce3bfb-fff1-481a-835b-0a342757958d_Tag">
    <vt:lpwstr>10, 3, 0, 2</vt:lpwstr>
  </property>
</Properties>
</file>