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codeName="ThisWorkbook" defaultThemeVersion="124226"/>
  <mc:AlternateContent xmlns:mc="http://schemas.openxmlformats.org/markup-compatibility/2006">
    <mc:Choice Requires="x15">
      <x15ac:absPath xmlns:x15ac="http://schemas.microsoft.com/office/spreadsheetml/2010/11/ac" url="Z:\PROJETS\SFG_SPPB\08- Processus de gestion\2-Aides\02-DDA-Volet Fi\2023\"/>
    </mc:Choice>
  </mc:AlternateContent>
  <xr:revisionPtr revIDLastSave="0" documentId="8_{C60EAF6F-145F-4A88-95FB-2F0DF4BE209E}" xr6:coauthVersionLast="47" xr6:coauthVersionMax="47" xr10:uidLastSave="{00000000-0000-0000-0000-000000000000}"/>
  <bookViews>
    <workbookView xWindow="-120" yWindow="-120" windowWidth="20730" windowHeight="11160" tabRatio="711" firstSheet="1" activeTab="2" xr2:uid="{00000000-000D-0000-FFFF-FFFF00000000}"/>
  </bookViews>
  <sheets>
    <sheet name="modèle" sheetId="1" state="hidden" r:id="rId1"/>
    <sheet name="Info" sheetId="12" r:id="rId2"/>
    <sheet name="Budget prévisionnel" sheetId="18" r:id="rId3"/>
  </sheets>
  <externalReferences>
    <externalReference r:id="rId4"/>
    <externalReference r:id="rId5"/>
  </externalReferences>
  <definedNames>
    <definedName name="_1__BUDGET_PREVISIONNEL_DE_L_OPERATION___Choisir_le_type_d_étude">'Budget prévisionnel'!$A$12</definedName>
    <definedName name="_2__PLAN_DE_FINANCEMENT">'Budget prévisionnel'!$A$190</definedName>
    <definedName name="Bois_Biomasse_énergie" localSheetId="2">#REF!</definedName>
    <definedName name="Bois_Biomasse_énergie">#REF!</definedName>
    <definedName name="Création_d_une_nouvelle_unité_de_combustion" localSheetId="2">#REF!</definedName>
    <definedName name="Création_d_une_nouvelle_unité_de_combustion">#REF!</definedName>
    <definedName name="financement" localSheetId="2">#REF!</definedName>
    <definedName name="financement">#REF!</definedName>
    <definedName name="Géothermie___Opération_sur_aquifère_profond__200m" localSheetId="2">#REF!</definedName>
    <definedName name="Géothermie___Opération_sur_aquifère_profond__200m">#REF!</definedName>
    <definedName name="Géothermie_de_surface_et_PAC_associées" localSheetId="2">#REF!</definedName>
    <definedName name="Géothermie_de_surface_et_PAC_associées">#REF!</definedName>
    <definedName name="haut_page" localSheetId="2">'Budget prévisionnel'!$A$1</definedName>
    <definedName name="haut_page">#REF!</definedName>
    <definedName name="Incorporation_CSR_dans_process_industriel__ex___cimentier_..." localSheetId="2">#REF!</definedName>
    <definedName name="Incorporation_CSR_dans_process_industriel__ex___cimentier_...">#REF!</definedName>
    <definedName name="localisation">'[1]Déf. des données'!$A$17:$A$20</definedName>
    <definedName name="nature_activite">'[1]Déf. des données'!$A$24:$A$25</definedName>
    <definedName name="Récupération_de_chaleur" localSheetId="2">#REF!</definedName>
    <definedName name="Récupération_de_chaleur">#REF!</definedName>
    <definedName name="Récupération_sur_eaux_usées_et_eaux_de_mer" localSheetId="2">#REF!</definedName>
    <definedName name="Récupération_sur_eaux_usées_et_eaux_de_mer">#REF!</definedName>
    <definedName name="Réseau_de_chaleur_et_ou_de_froid" localSheetId="2">#REF!</definedName>
    <definedName name="Réseau_de_chaleur_et_ou_de_froid">#REF!</definedName>
    <definedName name="Solaire" localSheetId="2">#REF!</definedName>
    <definedName name="Solaire">#REF!</definedName>
    <definedName name="supportjuridique">'[2]partenaire1-Coord'!$AO$1:$AO$2</definedName>
    <definedName name="taille_ent">'[1]Déf. des données'!$A$29:$A$31</definedName>
    <definedName name="THEME_1___ANIMATIONS_ET_SENSIBILISATIONS_AU_REEMPLOI">'Budget prévisionnel'!$A$29</definedName>
    <definedName name="THEME_2___ETUDES__DIAGNOSTICS_ET_EXPERIMENTATIONS">'Budget prévisionnel'!$A$77</definedName>
    <definedName name="THEME_3___INVESTISSEMENTS">'Budget prévisionnel'!$A$145</definedName>
    <definedName name="top" localSheetId="2">#REF!</definedName>
    <definedName name="top">#REF!</definedName>
    <definedName name="typerèglement">'[2]partenaire1-Coord'!$AT$1:$AT$4</definedName>
    <definedName name="_xlnm.Print_Area" localSheetId="2">'Budget prévisionnel'!$A$1:$E$212</definedName>
    <definedName name="ZoneListe" localSheetId="2">#REF!</definedName>
    <definedName name="ZoneListe">#REF!</definedName>
  </definedNames>
  <calcPr calcId="191029"/>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0" i="18" l="1"/>
  <c r="E178" i="18" l="1"/>
  <c r="E174" i="18"/>
  <c r="E170" i="18"/>
  <c r="E167" i="18"/>
  <c r="E148" i="18" s="1"/>
  <c r="E164" i="18"/>
  <c r="E156" i="18"/>
  <c r="E153" i="18"/>
  <c r="E132" i="18"/>
  <c r="E131" i="18"/>
  <c r="E130" i="18"/>
  <c r="E128" i="18"/>
  <c r="E127" i="18"/>
  <c r="E125" i="18"/>
  <c r="E124" i="18"/>
  <c r="E126" i="18" s="1"/>
  <c r="E122" i="18"/>
  <c r="E121" i="18"/>
  <c r="E119" i="18"/>
  <c r="E118" i="18"/>
  <c r="E117" i="18"/>
  <c r="E115" i="18"/>
  <c r="E114" i="18"/>
  <c r="E113" i="18"/>
  <c r="E112" i="18"/>
  <c r="E111" i="18"/>
  <c r="E110" i="18"/>
  <c r="E109" i="18"/>
  <c r="E104" i="18"/>
  <c r="E103" i="18"/>
  <c r="E102" i="18"/>
  <c r="E98" i="18"/>
  <c r="E95" i="18"/>
  <c r="E92" i="18"/>
  <c r="E89" i="18"/>
  <c r="E64" i="18"/>
  <c r="E63" i="18"/>
  <c r="E61" i="18"/>
  <c r="E60" i="18"/>
  <c r="E58" i="18"/>
  <c r="E57" i="18"/>
  <c r="E55" i="18"/>
  <c r="E54" i="18"/>
  <c r="E53" i="18"/>
  <c r="E52" i="18"/>
  <c r="E50" i="18"/>
  <c r="E49" i="18"/>
  <c r="E51" i="18" s="1"/>
  <c r="E44" i="18"/>
  <c r="E43" i="18"/>
  <c r="E42" i="18"/>
  <c r="E38" i="18"/>
  <c r="E35" i="18"/>
  <c r="I37" i="1"/>
  <c r="B18" i="1"/>
  <c r="O17" i="1"/>
  <c r="E18" i="1" s="1"/>
  <c r="K18" i="1" s="1"/>
  <c r="K22" i="1" s="1"/>
  <c r="E10" i="1"/>
  <c r="B10" i="1"/>
  <c r="K10" i="1" s="1"/>
  <c r="K14" i="1" s="1"/>
  <c r="B25" i="1" s="1"/>
  <c r="C34" i="1" l="1"/>
  <c r="C38" i="1" s="1"/>
  <c r="K38" i="1"/>
  <c r="E62" i="18"/>
  <c r="E180" i="18"/>
  <c r="E188" i="18" s="1"/>
  <c r="E59" i="18"/>
  <c r="E116" i="18"/>
  <c r="E56" i="18"/>
  <c r="E45" i="18"/>
  <c r="E105" i="18"/>
  <c r="E120" i="18"/>
  <c r="E129" i="18"/>
  <c r="E65" i="18"/>
  <c r="E133" i="18"/>
  <c r="E123" i="18"/>
  <c r="E135" i="18" l="1"/>
  <c r="E143" i="18" s="1"/>
  <c r="E84" i="18"/>
  <c r="E30" i="18"/>
  <c r="E67" i="18"/>
  <c r="E75"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BOISSON Catherine</author>
    <author>MASSON Samuel</author>
    <author>POITOU Françoise</author>
  </authors>
  <commentList>
    <comment ref="A40" authorId="0" shapeId="0" xr:uid="{00000000-0006-0000-0200-000001000000}">
      <text>
        <r>
          <rPr>
            <sz val="9"/>
            <color indexed="81"/>
            <rFont val="Tahoma"/>
            <charset val="1"/>
          </rPr>
          <t>Ne doivent être indiquées que les dépenses des personnels rémunérés par le bénéficiaire. 
Pour toutes les catégories de personnels, indiquer les qualifications, la nature de l'unité d'oeuvre et leurs quantités.
Les dépenses de personnel statutaire de la fonction publique (Etat, Territoriale, Hospitalière) ne sont pas éligibles mais doivent apparaitre dans le coût total de l'opération.</t>
        </r>
      </text>
    </comment>
    <comment ref="A100" authorId="0" shapeId="0" xr:uid="{00000000-0006-0000-0200-000002000000}">
      <text>
        <r>
          <rPr>
            <sz val="9"/>
            <color indexed="81"/>
            <rFont val="Tahoma"/>
            <charset val="1"/>
          </rPr>
          <t>Ne doivent être indiquées que les dépenses des personnels rémunérés par le bénéficiaire. 
Pour toutes les catégories de personnels, indiquer les qualifications, la nature de l'unité d'oeuvre et leurs quantités.
Les dépenses de personnel statutaire de la fonction publique (Etat, Territoriale, Hospitalière) ne sont pas éligibles mais doivent apparaitre dans le coût total de l'opération.</t>
        </r>
      </text>
    </comment>
    <comment ref="B114" authorId="1" shapeId="0" xr:uid="{00000000-0006-0000-0200-000003000000}">
      <text>
        <r>
          <rPr>
            <sz val="9"/>
            <color indexed="81"/>
            <rFont val="Tahoma"/>
            <family val="2"/>
          </rPr>
          <t>Eligible uniquement si cette étude est liée à un ivestissement</t>
        </r>
      </text>
    </comment>
    <comment ref="A196" authorId="2" shapeId="0" xr:uid="{00000000-0006-0000-0200-000004000000}">
      <text>
        <r>
          <rPr>
            <sz val="9"/>
            <color indexed="81"/>
            <rFont val="Tahoma"/>
            <family val="2"/>
          </rPr>
          <t xml:space="preserve">
Part du coût total de l'opération à la charge du porteur de projet sur la base de ses fonds propres.
</t>
        </r>
      </text>
    </comment>
  </commentList>
</comments>
</file>

<file path=xl/sharedStrings.xml><?xml version="1.0" encoding="utf-8"?>
<sst xmlns="http://schemas.openxmlformats.org/spreadsheetml/2006/main" count="360" uniqueCount="188">
  <si>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</si>
  <si>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</si>
  <si>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</si>
  <si>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</si>
  <si>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</si>
  <si>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</si>
  <si>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</si>
  <si>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</si>
  <si>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</si>
  <si>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</si>
  <si>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</si>
  <si>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</si>
  <si>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</si>
  <si>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</si>
  <si>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</si>
  <si>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</si>
  <si>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</si>
  <si>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</si>
  <si>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</si>
  <si>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</si>
  <si>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</si>
  <si>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</si>
  <si>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</si>
  <si>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</si>
  <si>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</si>
  <si>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</si>
  <si>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</si>
  <si>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</si>
  <si>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</si>
  <si>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</si>
  <si>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</si>
  <si>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</si>
  <si>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</si>
  <si>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</si>
  <si>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</si>
  <si>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</si>
  <si>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</si>
  <si>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</si>
  <si>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</si>
  <si>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</si>
  <si>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</si>
  <si>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</si>
  <si>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</si>
  <si>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</si>
  <si>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</si>
  <si>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</si>
  <si>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</si>
  <si>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</si>
  <si>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</si>
  <si>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</si>
  <si>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</si>
  <si>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</si>
  <si>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</si>
  <si>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</si>
  <si>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</si>
  <si>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</si>
  <si>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</si>
  <si>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</si>
  <si>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</si>
  <si>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</si>
  <si>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</si>
  <si>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</si>
  <si>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</si>
  <si>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</si>
  <si>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</si>
  <si>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</si>
  <si>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</si>
  <si>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</si>
  <si>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 xml:space="preserve"> Coût  en € HTR</t>
  </si>
  <si>
    <t>Acquisition, crédit-bail ou location</t>
  </si>
  <si>
    <t>Si location, 
durée (en mois)</t>
  </si>
  <si>
    <t>Choisir une valeur</t>
  </si>
  <si>
    <t>Autres dépenses à préciser</t>
  </si>
  <si>
    <t xml:space="preserve">Dépenses </t>
  </si>
  <si>
    <t>Coût unitaire</t>
  </si>
  <si>
    <t xml:space="preserve"> Coût  en €</t>
  </si>
  <si>
    <t>Personnel titulaire de la fonction publique</t>
  </si>
  <si>
    <t>Personnel hors fonction publique</t>
  </si>
  <si>
    <t>Dépenses directes de personnel (salaires chargés non environnés)</t>
  </si>
  <si>
    <t>% ETPT affecté à l'opération 
ou Mois/Homme ; Jour/Homme ; 
Heures/Homme</t>
  </si>
  <si>
    <t>Sommaire des thèmes</t>
  </si>
  <si>
    <t>Catégories de dépenses  à reporter &gt;&gt;</t>
  </si>
  <si>
    <t>Dépenses directes de personnel</t>
  </si>
  <si>
    <t>Equipements/investissements : Logiciels et brevets</t>
  </si>
  <si>
    <t>COPIE D'ECRAN DU FORMULAIRE DE DEPOT D'UN DOSSIER</t>
  </si>
  <si>
    <t>Formation</t>
  </si>
  <si>
    <t>Communication</t>
  </si>
  <si>
    <t>Equipements/investissements : Matériel informatique</t>
  </si>
  <si>
    <t>Poste de dépenses : fonctionnement</t>
  </si>
  <si>
    <t>Fonctionnement : Prestations extérieures - Formation / Communication / Animation</t>
  </si>
  <si>
    <t>Fonctionnement : Prestations extérieures - autres dépenses de sous-traitance (études / honoraires…)</t>
  </si>
  <si>
    <t>Fonctionnement : Frais de déplacements / Missions / Réceptions</t>
  </si>
  <si>
    <t>Fonctionnement : Personnel extérieur (intérimaires)</t>
  </si>
  <si>
    <t>Personnel extérieur</t>
  </si>
  <si>
    <t>Fonctionnement : Autres dépenses (documentation / reproduction / fluides / énergies / petites fournitures …)</t>
  </si>
  <si>
    <t>Equipements/investissements : Autre (à préciser ci-contre)</t>
  </si>
  <si>
    <t>Fonctionnement : Autre (à préciser ci-contre)</t>
  </si>
  <si>
    <t>Tests et essais</t>
  </si>
  <si>
    <t>Quantité</t>
  </si>
  <si>
    <t>Ordinateur (…)</t>
  </si>
  <si>
    <t>Fournitures (…)</t>
  </si>
  <si>
    <t>Frais de mission (…)</t>
  </si>
  <si>
    <t>Métropole</t>
  </si>
  <si>
    <t>Grande</t>
  </si>
  <si>
    <t xml:space="preserve">THEME 1 : ANIMATIONS ET SENSIBILISATIONS AU REEMPLOI </t>
  </si>
  <si>
    <t>Aides publiques</t>
  </si>
  <si>
    <t>FEDER</t>
  </si>
  <si>
    <t>Aides privées</t>
  </si>
  <si>
    <t>Auto-financement</t>
  </si>
  <si>
    <t xml:space="preserve">Choisir une matière </t>
  </si>
  <si>
    <t xml:space="preserve">Taille de l'entreprise     </t>
  </si>
  <si>
    <t xml:space="preserve">Localisation     </t>
  </si>
  <si>
    <t xml:space="preserve">Quelle matière souhaitez-vous substituer ?     </t>
  </si>
  <si>
    <t>Adaptation des outils chez le conditionneur en vue d’une organisation basée sur le réemploi d'emballages</t>
  </si>
  <si>
    <t>Prestations extérieures de sensibilisation et d’animation pour favoriser la collecte en vue du réemploi/réutilisation d’emballages</t>
  </si>
  <si>
    <t>Equipements/investissements : Equipements process</t>
  </si>
  <si>
    <t>Logiciels</t>
  </si>
  <si>
    <t>Acquisition de terrain</t>
  </si>
  <si>
    <t>Equipements/investissements : Terrain</t>
  </si>
  <si>
    <t>Aménagements de bâtiment</t>
  </si>
  <si>
    <t>Equipements/investissements : Aménagements et constructions</t>
  </si>
  <si>
    <t>Maîtrise d'œuvre interne</t>
  </si>
  <si>
    <t>Maîtrise d'œuvre externe</t>
  </si>
  <si>
    <t>Equipements/investissements : Ingénierie</t>
  </si>
  <si>
    <t>Thème 1 : Animations et sensibilisations au réemploi</t>
  </si>
  <si>
    <t xml:space="preserve">% ETPT affecté à l'opération </t>
  </si>
  <si>
    <t xml:space="preserve">Choisir une valeur </t>
  </si>
  <si>
    <t xml:space="preserve">Etude de R&amp;D sur les collecteurs dédiés au réemploi </t>
  </si>
  <si>
    <t>Prestation d'étude de diagnostic et/ou d'étude de faisabilité préalable au réemploi</t>
  </si>
  <si>
    <t>Prestation d'étude des impacts environnementaux et sanitaires de l'expérimentation, ainsi qu'un descriptif des évolutions et modifications nécessaires au déploiement</t>
  </si>
  <si>
    <t>Prestation d'accompagnement à la réalisation d'un diagnostic territorial sur le réemploi (flux, installations, acteurs …)</t>
  </si>
  <si>
    <t>1. Comptez-vous réaliser un diagnostic territorial sur le réemploi (flux, installations, acteurs …) ?</t>
  </si>
  <si>
    <t>Thème 3 : Investissements</t>
  </si>
  <si>
    <t>THEME 2 : ETUDES, DIAGNOSTICS ET EXPERIMENTATIONS</t>
  </si>
  <si>
    <t>THEME 3 : INVESTISSEMENTS</t>
  </si>
  <si>
    <t>Thème 2 : Etudes, diagnostics et expérimentations</t>
  </si>
  <si>
    <t>Prestation d'étude ACV (analyse de cycle de vie)</t>
  </si>
  <si>
    <r>
      <t xml:space="preserve">[   ] Volet administratif      [   ] Volet technique      </t>
    </r>
    <r>
      <rPr>
        <b/>
        <sz val="18"/>
        <color theme="0"/>
        <rFont val="Arial"/>
        <family val="2"/>
      </rPr>
      <t>[X] Volet financier</t>
    </r>
  </si>
  <si>
    <t>Seule la transmission des 3 volets complets fera l’objet d’un examen de demande</t>
  </si>
  <si>
    <t>Les dépenses prévisionnelles nécessaires à l'opération doivent être présentées dans ce tableau afin de permettre à l'ADEME d'identifier les dépenses éligibles pour le calcul de l'aide potentielle. Les aides de l’ADEME ne constituent pas un droit à délivrance et n’ont pas de caractère systématique.</t>
  </si>
  <si>
    <t xml:space="preserve">Le volet financier se compose des éléments suivants à renseigner : </t>
  </si>
  <si>
    <t>1/ Le budget prévisionnel de l'opération</t>
  </si>
  <si>
    <t>2/ Le plan de financement</t>
  </si>
  <si>
    <t>Pour le dépôt de la demande d'aide sur la plateforme de l'ADEME, vous devrez :</t>
  </si>
  <si>
    <t xml:space="preserve">- recopier chacun des totaux des catégories de dépenses (ex : Equipements/investissements : Terrains) dans l'onglet "Dépenses prévisionnelles" </t>
  </si>
  <si>
    <t xml:space="preserve">- déposer ce fichier complété, dans l'onglet "Ajout de documents" </t>
  </si>
  <si>
    <t>L'Agence de la transition écologique | Agir pour la transition écologique | ADEME</t>
  </si>
  <si>
    <t xml:space="preserve">1/ BUDGET PREVISIONNEL DE L'OPERATION - Choisir le type d'étude </t>
  </si>
  <si>
    <r>
      <t xml:space="preserve">Indiquer dans ce tableau ligne par ligne les catégories de dépense rattachées à chacun des postes (Equipement, Personnel, Fonctionnement). Des suggestions sont proposées, vous pouvez les compléter ou les supprimer. Vous pouvez également apporter en texte libre des précisions éventuelles : nom de l'équipement, nature d'emploi/métier impliqué dans le projet, détail de la dépense de fonctionnement, etc... </t>
    </r>
    <r>
      <rPr>
        <b/>
        <sz val="11"/>
        <rFont val="Arial"/>
        <family val="2"/>
      </rPr>
      <t xml:space="preserve">
</t>
    </r>
  </si>
  <si>
    <t>Pour cette opération, êtes-vous ?</t>
  </si>
  <si>
    <t>Sélectionner le thème de l'opération ci-dessous :</t>
  </si>
  <si>
    <t xml:space="preserve">Poste de dépenses : Equipements / Investissements </t>
  </si>
  <si>
    <t>TOTAL DES DEPENSES AFFECTEES A L'OPERATION</t>
  </si>
  <si>
    <t>Envisagez-vous d'avoir recours à un Commissaire aux comptes, un comptable public ou un expert comptable indépendant pour certifier les dépenses de ce projet :</t>
  </si>
  <si>
    <t>Si oui, coût lié à la certification de l'état récapitulatif des dépenses du présent projet</t>
  </si>
  <si>
    <t>Au moment de la justification des dépenses, celles-ci doivent être certifiées par un commissaire aux comptes, comptable public ou expert-comptable indépendant dans certains cas. Se référer à l'article 12-2 des règles générales de l'ADEME.</t>
  </si>
  <si>
    <t xml:space="preserve">Dans le cas où ce recours est envisagé, merci d’indiquer le coût prévisionnel </t>
  </si>
  <si>
    <t>TOTAL GENERAL</t>
  </si>
  <si>
    <t xml:space="preserve">2/ PLAN DE FINANCEMENT </t>
  </si>
  <si>
    <t>Le plan de financement a pour objectif d'informer l'ADEME des sources de financement pour votre projet. Ces informations seront utilisées pour identifier notamment les éventuels cumuls d'aides publiques. Il est nécessaire de préciser si à ce stade ces financements sont acquis ou escomptés.</t>
  </si>
  <si>
    <t>Si plusieurs financeurs, merci d'utiliser une ligne par financeur.</t>
  </si>
  <si>
    <t>Financement escompté</t>
  </si>
  <si>
    <t>Financement obtenu</t>
  </si>
  <si>
    <t>Type</t>
  </si>
  <si>
    <t>Mode de financement</t>
  </si>
  <si>
    <t>Montant 
(en € HTR)</t>
  </si>
  <si>
    <t>Fonds propres</t>
  </si>
  <si>
    <t>Emprunt</t>
  </si>
  <si>
    <t>Crédit-Bail</t>
  </si>
  <si>
    <t>Autres (précisez)</t>
  </si>
  <si>
    <t xml:space="preserve">ADEME </t>
  </si>
  <si>
    <t>ETAT</t>
  </si>
  <si>
    <t>Région</t>
  </si>
  <si>
    <t>Conformément à l’article 2.1.1 des règles générales d’attribution des aides par l’ADEME, le bénéficiaire s'engage à communiquer à l'ADEME sans délai toute aide publique qu’il aurait sollicitée ou reçue, solliciterait ou recevrait pour la réalisation de l'opération concernée.</t>
  </si>
  <si>
    <r>
      <t xml:space="preserve">Les dépenses doivent être présentées :
- </t>
    </r>
    <r>
      <rPr>
        <b/>
        <sz val="11"/>
        <rFont val="Arial"/>
        <family val="2"/>
      </rPr>
      <t xml:space="preserve">en € pour les dépenses de personnel </t>
    </r>
    <r>
      <rPr>
        <sz val="11"/>
        <rFont val="Arial"/>
        <family val="2"/>
      </rPr>
      <t xml:space="preserve">: part des coûts des salaires et charges salariales et patronales (compris éventuels impôts et taxes directement proportionnels aux salaires versés) des personnes intervenant directement dans la réalisation des objectifs de l’opération, proportionnellement à la part de l’activité des personnels mobilisés mesurée en heures ou en jours. 
- en </t>
    </r>
    <r>
      <rPr>
        <b/>
        <sz val="11"/>
        <rFont val="Arial"/>
        <family val="2"/>
      </rPr>
      <t>HTR (Hors taxes récupérables) pour toutes les autres dépenses</t>
    </r>
    <r>
      <rPr>
        <sz val="11"/>
        <rFont val="Arial"/>
        <family val="2"/>
      </rPr>
      <t xml:space="preserve"> : 
   . Assujetti à la TVA ou soumis au régime de FCTVA, indiquer les dépenses en HT
   . Non assujetti à la TVA, indiquer les dépenses en TTC
   . Assujetti partiellement à la TVA, indiquer les dépenses en HT en ajoutant la part de TVA non récupérable</t>
    </r>
  </si>
  <si>
    <r>
      <rPr>
        <b/>
        <sz val="18"/>
        <color rgb="FFC00000"/>
        <rFont val="Arial"/>
        <family val="2"/>
      </rPr>
      <t>DOSSIER DE DEMANDE D'AIDE ADEME</t>
    </r>
    <r>
      <rPr>
        <b/>
        <sz val="16"/>
        <color rgb="FFC00000"/>
        <rFont val="Arial"/>
        <family val="2"/>
      </rPr>
      <t xml:space="preserve">
</t>
    </r>
    <r>
      <rPr>
        <b/>
        <i/>
        <sz val="16"/>
        <color rgb="FFC00000"/>
        <rFont val="Arial"/>
        <family val="2"/>
      </rPr>
      <t>AIDE AU REEMPLOI DES EMBALLAGES ET DES CONTENANTS</t>
    </r>
  </si>
  <si>
    <t>2. Comptez-vous réaliser une étude de diagnostic et/ou une étude de faisabilité préalable au réemploi ?</t>
  </si>
  <si>
    <t>4. Comptez-vous réaliser une étude de R&amp;D sur les collecteurs dédiés au réemploi ?</t>
  </si>
  <si>
    <t>3. Comptez-vous réaliser une étude de R&amp;D pour une application de digitalisation de la consigne pour le réemploi ?</t>
  </si>
  <si>
    <t>5. Comptez-vous réaliser une étude des impacts environnementaux et sanitaires de l'expérimentation, ainsi qu'un descriptif des évolutions et modifications nécessaires au déploiement ?</t>
  </si>
  <si>
    <t>Investissements restreints dans des équipements alternatifs pour des emballages réemployables</t>
  </si>
  <si>
    <t>Etude de R&amp;D pour une application de digitalisation de la consigne pour le réemploi</t>
  </si>
  <si>
    <t>Amélioration ou acquisition d'équipements pour permettre le réemploi : des outils de lavage, des outils de tri et de contrôle.
Les aménagements liés à l’installation et à l’amélioration d’équipement pour permettre du réemploi sont éligibles</t>
  </si>
  <si>
    <t>Changement d’un approvisionnement d’emballages à usage unique pour un approvisionnement d'emballages ou de contenants réemployables si possible standardisés lorsque toute la chaine de valeur est mise en place (hors emballages ménagers).</t>
  </si>
  <si>
    <t>Equipements logistiques spécifiques pour favoriser le passage au réemploi et permettre la traçabilité</t>
  </si>
  <si>
    <t>Adaptation / acquisition des outils ou équipement chez le conditionneur (hors emballages ménagers) ou dans les cuisines et restaurants en vue d’un passage à une organisation basée sur le réemploi d'emballages</t>
  </si>
  <si>
    <t>Accompagnement du développement de solutions et contenants réemployables pour les fabricants d’emballages pour lever les freins au réemploi (exemple : étude, expérimentation et investissement pour le développement du joint sur les bacs inox pour la restauration collective)</t>
  </si>
  <si>
    <t>Participations des éco-organismes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</si>
</sst>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0\ &quot;€&quot;;[Red]\-#,##0\ &quot;€&quot;"/>
    <numFmt numFmtId="7" formatCode="#,##0.00\ &quot;€&quot;;\-#,##0.00\ &quot;€&quot;"/>
    <numFmt numFmtId="8" formatCode="#,##0.00\ &quot;€&quot;;[Red]\-#,##0.00\ &quot;€&quot;"/>
    <numFmt numFmtId="42" formatCode="_-* #,##0\ &quot;€&quot;_-;\-* #,##0\ &quot;€&quot;_-;_-* &quot;-&quot;\ &quot;€&quot;_-;_-@_-"/>
    <numFmt numFmtId="44" formatCode="_-* #,##0.00\ &quot;€&quot;_-;\-* #,##0.00\ &quot;€&quot;_-;_-* &quot;-&quot;??\ &quot;€&quot;_-;_-@_-"/>
    <numFmt numFmtId="43" formatCode="_-* #,##0.00_-;\-* #,##0.00_-;_-*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s>
  <fonts count="64"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u/>
      <sz val="11"/>
      <color theme="10"/>
      <name val="Calibri"/>
      <family val="2"/>
      <scheme val="minor"/>
    </font>
    <font>
      <sz val="10"/>
      <color theme="4"/>
      <name val="Arial"/>
      <family val="2"/>
    </font>
    <font>
      <sz val="12"/>
      <color theme="1"/>
      <name val="Arial"/>
      <family val="2"/>
    </font>
    <font>
      <b/>
      <sz val="16"/>
      <color rgb="FFC00000"/>
      <name val="Arial"/>
      <family val="2"/>
    </font>
    <font>
      <sz val="8"/>
      <color theme="0" tint="-0.499984740745262"/>
      <name val="Arial"/>
      <family val="2"/>
    </font>
    <font>
      <b/>
      <sz val="18"/>
      <color theme="0"/>
      <name val="Arial"/>
      <family val="2"/>
    </font>
    <font>
      <b/>
      <sz val="10"/>
      <color theme="0"/>
      <name val="Arial"/>
      <family val="2"/>
    </font>
    <font>
      <b/>
      <sz val="16"/>
      <color theme="0"/>
      <name val="Arial"/>
      <family val="2"/>
    </font>
    <font>
      <sz val="10"/>
      <color theme="0"/>
      <name val="Arial"/>
      <family val="2"/>
    </font>
    <font>
      <b/>
      <sz val="10"/>
      <color rgb="FFC00000"/>
      <name val="Arial"/>
      <family val="2"/>
    </font>
    <font>
      <b/>
      <sz val="11"/>
      <color theme="0"/>
      <name val="Arial"/>
      <family val="2"/>
    </font>
    <font>
      <sz val="11"/>
      <color theme="1"/>
      <name val="Calibri"/>
      <family val="2"/>
      <scheme val="minor"/>
    </font>
    <font>
      <sz val="12"/>
      <name val="Arial"/>
      <family val="2"/>
    </font>
    <font>
      <b/>
      <sz val="14"/>
      <color theme="0"/>
      <name val="Arial"/>
      <family val="2"/>
    </font>
    <font>
      <sz val="18"/>
      <name val="Arial"/>
      <family val="2"/>
    </font>
    <font>
      <sz val="11"/>
      <color rgb="FFFFFFFF"/>
      <name val="Calibri"/>
      <family val="2"/>
      <scheme val="minor"/>
    </font>
    <font>
      <sz val="18"/>
      <color rgb="FFFFFFFF"/>
      <name val="Arial"/>
      <family val="2"/>
    </font>
    <font>
      <sz val="11"/>
      <color rgb="FFFFFFFF"/>
      <name val="Arial"/>
      <family val="2"/>
    </font>
    <font>
      <sz val="10"/>
      <color rgb="FFFFFFFF"/>
      <name val="Arial"/>
      <family val="2"/>
    </font>
    <font>
      <sz val="11"/>
      <color rgb="FFFF0000"/>
      <name val="Calibri"/>
      <family val="2"/>
      <scheme val="minor"/>
    </font>
    <font>
      <b/>
      <i/>
      <sz val="16"/>
      <color rgb="FFC00000"/>
      <name val="Arial"/>
      <family val="2"/>
    </font>
    <font>
      <b/>
      <sz val="18"/>
      <color rgb="FFC00000"/>
      <name val="Arial"/>
      <family val="2"/>
    </font>
    <font>
      <sz val="18"/>
      <color rgb="FFFF0000"/>
      <name val="Arial"/>
      <family val="2"/>
    </font>
    <font>
      <sz val="18"/>
      <color theme="0"/>
      <name val="Arial"/>
      <family val="2"/>
    </font>
    <font>
      <i/>
      <sz val="11"/>
      <color theme="1"/>
      <name val="Arial"/>
      <family val="2"/>
    </font>
    <font>
      <i/>
      <sz val="11"/>
      <name val="Arial"/>
      <family val="2"/>
    </font>
    <font>
      <sz val="11"/>
      <name val="Arial"/>
      <family val="2"/>
    </font>
    <font>
      <b/>
      <sz val="11"/>
      <name val="Arial"/>
      <family val="2"/>
    </font>
    <font>
      <b/>
      <sz val="11"/>
      <color theme="5"/>
      <name val="Arial"/>
      <family val="2"/>
    </font>
    <font>
      <sz val="11"/>
      <color theme="5"/>
      <name val="Arial"/>
      <family val="2"/>
    </font>
    <font>
      <b/>
      <sz val="12"/>
      <color theme="0"/>
      <name val="Arial"/>
      <family val="2"/>
    </font>
    <font>
      <sz val="9"/>
      <color indexed="81"/>
      <name val="Tahoma"/>
      <charset val="1"/>
    </font>
    <font>
      <sz val="11"/>
      <color theme="0"/>
      <name val="Arial"/>
      <family val="2"/>
    </font>
    <font>
      <b/>
      <i/>
      <sz val="11"/>
      <color theme="0"/>
      <name val="Arial"/>
      <family val="2"/>
    </font>
    <font>
      <sz val="11"/>
      <color rgb="FFFF0000"/>
      <name val="Arial"/>
      <family val="2"/>
    </font>
    <font>
      <b/>
      <sz val="12"/>
      <name val="Arial"/>
      <family val="2"/>
    </font>
    <font>
      <b/>
      <i/>
      <sz val="12"/>
      <name val="Arial"/>
      <family val="2"/>
    </font>
    <font>
      <b/>
      <i/>
      <sz val="16"/>
      <color theme="0"/>
      <name val="Arial"/>
      <family val="2"/>
    </font>
    <font>
      <sz val="9"/>
      <color indexed="81"/>
      <name val="Tahoma"/>
      <family val="2"/>
    </font>
    <font>
      <b/>
      <sz val="9"/>
      <color theme="0"/>
      <name val="Arial"/>
      <family val="2"/>
    </font>
    <font>
      <sz val="3"/>
      <color theme="1"/>
      <name val="Arial"/>
      <family val="2"/>
    </font>
  </fonts>
  <fills count="1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59999389629810485"/>
        <bgColor theme="4" tint="0.79998168889431442"/>
      </patternFill>
    </fill>
    <fill>
      <patternFill patternType="solid">
        <fgColor theme="3" tint="0.39997558519241921"/>
        <bgColor theme="4" tint="0.79998168889431442"/>
      </patternFill>
    </fill>
    <fill>
      <patternFill patternType="solid">
        <fgColor theme="3" tint="-0.249977111117893"/>
        <bgColor theme="4" tint="0.79998168889431442"/>
      </patternFill>
    </fill>
    <fill>
      <patternFill patternType="solid">
        <fgColor theme="0" tint="-4.9989318521683403E-2"/>
        <bgColor indexed="64"/>
      </patternFill>
    </fill>
    <fill>
      <patternFill patternType="solid">
        <fgColor rgb="FFF1F5F9"/>
        <bgColor indexed="64"/>
      </patternFill>
    </fill>
    <fill>
      <patternFill patternType="solid">
        <fgColor theme="1"/>
        <bgColor indexed="64"/>
      </patternFill>
    </fill>
    <fill>
      <patternFill patternType="solid">
        <fgColor theme="5"/>
        <bgColor theme="4" tint="0.79998168889431442"/>
      </patternFill>
    </fill>
    <fill>
      <patternFill patternType="solid">
        <fgColor theme="3" tint="-0.24994659260841701"/>
        <bgColor indexed="64"/>
      </patternFill>
    </fill>
    <fill>
      <patternFill patternType="solid">
        <fgColor theme="5"/>
        <bgColor indexed="64"/>
      </patternFill>
    </fill>
    <fill>
      <patternFill patternType="solid">
        <fgColor theme="3" tint="-0.24994659260841701"/>
        <bgColor theme="4" tint="0.79995117038483843"/>
      </patternFill>
    </fill>
    <fill>
      <patternFill patternType="solid">
        <fgColor theme="0"/>
        <bgColor theme="4" tint="0.79998168889431442"/>
      </patternFill>
    </fill>
    <fill>
      <patternFill patternType="solid">
        <fgColor theme="3" tint="-0.24994659260841701"/>
        <bgColor theme="4" tint="0.79998168889431442"/>
      </patternFill>
    </fill>
    <fill>
      <patternFill patternType="solid">
        <fgColor theme="3" tint="0.59999389629810485"/>
        <bgColor indexed="64"/>
      </patternFill>
    </fill>
    <fill>
      <patternFill patternType="solid">
        <fgColor theme="4"/>
        <bgColor indexed="64"/>
      </patternFill>
    </fill>
    <fill>
      <patternFill patternType="solid">
        <fgColor theme="0" tint="-0.14999847407452621"/>
        <bgColor theme="4" tint="0.79998168889431442"/>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theme="0" tint="-0.499984740745262"/>
      </right>
      <top style="hair">
        <color indexed="64"/>
      </top>
      <bottom style="hair">
        <color indexed="64"/>
      </bottom>
      <diagonal/>
    </border>
    <border>
      <left/>
      <right style="hair">
        <color theme="0" tint="-0.499984740745262"/>
      </right>
      <top/>
      <bottom style="hair">
        <color indexed="64"/>
      </bottom>
      <diagonal/>
    </border>
    <border>
      <left/>
      <right/>
      <top/>
      <bottom style="hair">
        <color indexed="64"/>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diagonalUp="1" diagonalDown="1">
      <left style="hair">
        <color indexed="64"/>
      </left>
      <right style="hair">
        <color indexed="64"/>
      </right>
      <top style="thin">
        <color indexed="64"/>
      </top>
      <bottom style="hair">
        <color indexed="64"/>
      </bottom>
      <diagonal style="hair">
        <color indexed="64"/>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theme="0" tint="-0.499984740745262"/>
      </left>
      <right/>
      <top style="thin">
        <color theme="0" tint="-0.499984740745262"/>
      </top>
      <bottom style="medium">
        <color indexed="64"/>
      </bottom>
      <diagonal/>
    </border>
    <border>
      <left/>
      <right style="medium">
        <color indexed="64"/>
      </right>
      <top/>
      <bottom style="medium">
        <color indexed="64"/>
      </bottom>
      <diagonal/>
    </border>
  </borders>
  <cellStyleXfs count="9">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0" fontId="23" fillId="0" borderId="0" applyNumberFormat="0" applyFill="0" applyBorder="0" applyAlignment="0" applyProtection="0"/>
    <xf numFmtId="43" fontId="34" fillId="0" borderId="0" applyFont="0" applyFill="0" applyBorder="0" applyAlignment="0" applyProtection="0"/>
    <xf numFmtId="44" fontId="34" fillId="0" borderId="0" applyFont="0" applyFill="0" applyBorder="0" applyAlignment="0" applyProtection="0"/>
  </cellStyleXfs>
  <cellXfs count="312">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Alignment="1">
      <alignment horizontal="left" vertical="center" wrapText="1"/>
    </xf>
    <xf numFmtId="6" fontId="9" fillId="2" borderId="0" xfId="0" applyNumberFormat="1" applyFont="1" applyFill="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24" fillId="2" borderId="0" xfId="0" applyFont="1" applyFill="1"/>
    <xf numFmtId="0" fontId="3" fillId="2" borderId="0" xfId="0" applyFont="1" applyFill="1" applyAlignment="1">
      <alignment vertical="center"/>
    </xf>
    <xf numFmtId="0" fontId="29" fillId="4" borderId="0" xfId="0" applyFont="1" applyFill="1" applyAlignment="1">
      <alignment vertical="center" wrapText="1"/>
    </xf>
    <xf numFmtId="0" fontId="29" fillId="4" borderId="0" xfId="0" applyFont="1" applyFill="1" applyAlignment="1">
      <alignment horizontal="center" vertical="center" wrapText="1"/>
    </xf>
    <xf numFmtId="0" fontId="3" fillId="2" borderId="18" xfId="0" applyFont="1" applyFill="1" applyBorder="1" applyAlignment="1">
      <alignment vertical="center"/>
    </xf>
    <xf numFmtId="0" fontId="3" fillId="0" borderId="0" xfId="0" applyFont="1" applyAlignment="1">
      <alignment vertical="center"/>
    </xf>
    <xf numFmtId="0" fontId="3" fillId="3" borderId="15" xfId="0" applyFont="1" applyFill="1" applyBorder="1" applyAlignment="1" applyProtection="1">
      <alignment horizontal="left" vertical="center"/>
      <protection locked="0"/>
    </xf>
    <xf numFmtId="169" fontId="3" fillId="3" borderId="16" xfId="0" applyNumberFormat="1" applyFont="1" applyFill="1" applyBorder="1" applyAlignment="1">
      <alignment vertical="center"/>
    </xf>
    <xf numFmtId="0" fontId="14" fillId="3" borderId="14" xfId="0" applyFont="1" applyFill="1" applyBorder="1" applyAlignment="1" applyProtection="1">
      <alignment horizontal="left" vertical="center" wrapText="1"/>
      <protection locked="0"/>
    </xf>
    <xf numFmtId="169" fontId="32" fillId="2" borderId="19" xfId="0" applyNumberFormat="1" applyFont="1" applyFill="1" applyBorder="1" applyAlignment="1">
      <alignment vertical="center"/>
    </xf>
    <xf numFmtId="0" fontId="3" fillId="0" borderId="0" xfId="0" applyFont="1" applyAlignment="1">
      <alignment horizontal="left" vertical="center"/>
    </xf>
    <xf numFmtId="14" fontId="27" fillId="2" borderId="0" xfId="0" applyNumberFormat="1" applyFont="1" applyFill="1" applyAlignment="1">
      <alignment horizontal="center"/>
    </xf>
    <xf numFmtId="0" fontId="3" fillId="2" borderId="0" xfId="0" applyFont="1" applyFill="1"/>
    <xf numFmtId="0" fontId="3" fillId="0" borderId="0" xfId="0" applyFont="1"/>
    <xf numFmtId="0" fontId="3" fillId="3" borderId="15" xfId="0" applyFont="1" applyFill="1" applyBorder="1" applyAlignment="1" applyProtection="1">
      <alignment horizontal="left"/>
      <protection locked="0"/>
    </xf>
    <xf numFmtId="169" fontId="3" fillId="3" borderId="16" xfId="0" applyNumberFormat="1" applyFont="1" applyFill="1" applyBorder="1"/>
    <xf numFmtId="169" fontId="32" fillId="2" borderId="19" xfId="0" applyNumberFormat="1" applyFont="1" applyFill="1" applyBorder="1"/>
    <xf numFmtId="0" fontId="14" fillId="3" borderId="14" xfId="0" applyFont="1" applyFill="1" applyBorder="1" applyAlignment="1" applyProtection="1">
      <alignment horizontal="left"/>
      <protection locked="0"/>
    </xf>
    <xf numFmtId="0" fontId="5" fillId="0" borderId="0" xfId="0" applyFont="1" applyAlignment="1">
      <alignment vertical="center"/>
    </xf>
    <xf numFmtId="0" fontId="5" fillId="2" borderId="20" xfId="0" applyFont="1" applyFill="1" applyBorder="1" applyAlignment="1">
      <alignment vertical="center"/>
    </xf>
    <xf numFmtId="0" fontId="3" fillId="2" borderId="0" xfId="0" applyFont="1" applyFill="1" applyAlignment="1">
      <alignment horizontal="left" vertical="center" wrapText="1" indent="2"/>
    </xf>
    <xf numFmtId="0" fontId="23" fillId="2" borderId="0" xfId="6" applyFill="1" applyBorder="1" applyAlignment="1">
      <alignment horizontal="left" vertical="center" wrapText="1"/>
    </xf>
    <xf numFmtId="0" fontId="23" fillId="0" borderId="0" xfId="6"/>
    <xf numFmtId="0" fontId="31" fillId="0" borderId="0" xfId="0" applyFont="1" applyAlignment="1">
      <alignment vertical="center"/>
    </xf>
    <xf numFmtId="0" fontId="31" fillId="0" borderId="0" xfId="0" applyFont="1"/>
    <xf numFmtId="0" fontId="29" fillId="0" borderId="0" xfId="0" applyFont="1" applyAlignment="1">
      <alignment horizontal="right" vertical="center"/>
    </xf>
    <xf numFmtId="169" fontId="32" fillId="0" borderId="0" xfId="0" applyNumberFormat="1" applyFont="1" applyAlignment="1">
      <alignment vertical="center"/>
    </xf>
    <xf numFmtId="0" fontId="3" fillId="3" borderId="15" xfId="0" applyFont="1" applyFill="1" applyBorder="1" applyAlignment="1" applyProtection="1">
      <alignment vertical="center"/>
      <protection locked="0"/>
    </xf>
    <xf numFmtId="0" fontId="33" fillId="4" borderId="0" xfId="0" applyFont="1" applyFill="1" applyAlignment="1">
      <alignment horizontal="center" vertical="center" wrapText="1"/>
    </xf>
    <xf numFmtId="0" fontId="33" fillId="4" borderId="0" xfId="0" applyFont="1" applyFill="1" applyAlignment="1">
      <alignment horizontal="left" vertical="center" wrapText="1"/>
    </xf>
    <xf numFmtId="0" fontId="3" fillId="3" borderId="15" xfId="0" applyFont="1" applyFill="1" applyBorder="1" applyAlignment="1" applyProtection="1">
      <alignment horizontal="left" vertical="center" wrapText="1"/>
      <protection locked="0"/>
    </xf>
    <xf numFmtId="0" fontId="3" fillId="3" borderId="14" xfId="0" applyFont="1" applyFill="1" applyBorder="1" applyAlignment="1" applyProtection="1">
      <alignment horizontal="left" vertical="center" wrapText="1"/>
      <protection locked="0"/>
    </xf>
    <xf numFmtId="0" fontId="6" fillId="2" borderId="0" xfId="0" applyFont="1" applyFill="1" applyAlignment="1">
      <alignment vertical="center"/>
    </xf>
    <xf numFmtId="0" fontId="6" fillId="2" borderId="0" xfId="0" applyFont="1" applyFill="1"/>
    <xf numFmtId="0" fontId="7" fillId="2" borderId="0" xfId="0" applyFont="1" applyFill="1" applyAlignment="1">
      <alignment horizontal="right"/>
    </xf>
    <xf numFmtId="169" fontId="7" fillId="2" borderId="0" xfId="0" applyNumberFormat="1" applyFont="1" applyFill="1"/>
    <xf numFmtId="0" fontId="3" fillId="3" borderId="15" xfId="0" applyFont="1" applyFill="1" applyBorder="1" applyAlignment="1" applyProtection="1">
      <alignment horizontal="left" wrapText="1"/>
      <protection locked="0"/>
    </xf>
    <xf numFmtId="0" fontId="28" fillId="0" borderId="0" xfId="0" applyFont="1" applyAlignment="1">
      <alignment horizontal="left" vertical="center"/>
    </xf>
    <xf numFmtId="0" fontId="35" fillId="0" borderId="0" xfId="0" applyFont="1" applyAlignment="1">
      <alignment horizontal="left" vertical="center" wrapText="1"/>
    </xf>
    <xf numFmtId="0" fontId="25" fillId="0" borderId="0" xfId="0" applyFont="1" applyAlignment="1">
      <alignment horizontal="left" vertical="center" wrapText="1"/>
    </xf>
    <xf numFmtId="0" fontId="6" fillId="0" borderId="0" xfId="0" applyFont="1" applyAlignment="1">
      <alignment horizontal="left" vertical="center"/>
    </xf>
    <xf numFmtId="0" fontId="3" fillId="2" borderId="0" xfId="0" applyFont="1" applyFill="1" applyAlignment="1">
      <alignment horizontal="right" vertical="center"/>
    </xf>
    <xf numFmtId="0" fontId="7" fillId="0" borderId="0" xfId="0" applyFont="1" applyAlignment="1">
      <alignment horizontal="right" vertical="center"/>
    </xf>
    <xf numFmtId="0" fontId="6" fillId="0" borderId="0" xfId="0" applyFont="1" applyAlignment="1">
      <alignment horizontal="right" vertical="center"/>
    </xf>
    <xf numFmtId="0" fontId="36" fillId="0" borderId="0" xfId="0" applyFont="1" applyAlignment="1">
      <alignment vertical="center" textRotation="90"/>
    </xf>
    <xf numFmtId="0" fontId="6" fillId="0" borderId="0" xfId="0" applyFont="1"/>
    <xf numFmtId="0" fontId="6" fillId="0" borderId="0" xfId="0" applyFont="1" applyAlignment="1">
      <alignment horizontal="left" vertical="center" wrapText="1"/>
    </xf>
    <xf numFmtId="0" fontId="37" fillId="0" borderId="0" xfId="0" applyFont="1" applyAlignment="1">
      <alignment horizontal="left" vertical="center"/>
    </xf>
    <xf numFmtId="0" fontId="6" fillId="3" borderId="0" xfId="0" applyFont="1" applyFill="1" applyAlignment="1">
      <alignment horizontal="left" vertical="center"/>
    </xf>
    <xf numFmtId="0" fontId="6" fillId="8" borderId="0" xfId="0" applyFont="1" applyFill="1" applyAlignment="1">
      <alignment horizontal="left" vertical="center"/>
    </xf>
    <xf numFmtId="0" fontId="6" fillId="0" borderId="0" xfId="6" applyFont="1" applyFill="1" applyAlignment="1">
      <alignment horizontal="left" vertical="center"/>
    </xf>
    <xf numFmtId="0" fontId="6" fillId="3" borderId="14" xfId="0" applyFont="1" applyFill="1" applyBorder="1" applyAlignment="1" applyProtection="1">
      <alignment horizontal="left" vertical="center" wrapText="1"/>
      <protection locked="0"/>
    </xf>
    <xf numFmtId="169" fontId="38" fillId="0" borderId="0" xfId="0" applyNumberFormat="1" applyFont="1"/>
    <xf numFmtId="169" fontId="39" fillId="0" borderId="0" xfId="0" applyNumberFormat="1" applyFont="1" applyAlignment="1">
      <alignment horizontal="left" vertical="center"/>
    </xf>
    <xf numFmtId="169" fontId="40" fillId="0" borderId="0" xfId="0" applyNumberFormat="1" applyFont="1" applyAlignment="1">
      <alignment horizontal="left" vertical="center" wrapText="1"/>
    </xf>
    <xf numFmtId="0" fontId="6" fillId="3" borderId="15" xfId="0" applyFont="1" applyFill="1" applyBorder="1" applyAlignment="1" applyProtection="1">
      <alignment horizontal="left"/>
      <protection locked="0"/>
    </xf>
    <xf numFmtId="0" fontId="6" fillId="3" borderId="15" xfId="0" applyFont="1" applyFill="1" applyBorder="1" applyAlignment="1" applyProtection="1">
      <alignment horizontal="left" wrapText="1"/>
      <protection locked="0"/>
    </xf>
    <xf numFmtId="0" fontId="41" fillId="2" borderId="0" xfId="0" applyFont="1" applyFill="1"/>
    <xf numFmtId="0" fontId="40" fillId="0" borderId="0" xfId="0" applyFont="1" applyAlignment="1">
      <alignment vertical="center"/>
    </xf>
    <xf numFmtId="0" fontId="41" fillId="0" borderId="0" xfId="0" applyFont="1"/>
    <xf numFmtId="0" fontId="38" fillId="0" borderId="0" xfId="0" applyFont="1"/>
    <xf numFmtId="0" fontId="41" fillId="2" borderId="0" xfId="0" applyFont="1" applyFill="1" applyAlignment="1">
      <alignment vertical="center"/>
    </xf>
    <xf numFmtId="0" fontId="41" fillId="2" borderId="18" xfId="0" applyFont="1" applyFill="1" applyBorder="1" applyAlignment="1">
      <alignment vertical="center"/>
    </xf>
    <xf numFmtId="0" fontId="41" fillId="2" borderId="17" xfId="0" applyFont="1" applyFill="1" applyBorder="1" applyAlignment="1">
      <alignment vertical="center"/>
    </xf>
    <xf numFmtId="0" fontId="41" fillId="0" borderId="0" xfId="0" applyFont="1" applyAlignment="1">
      <alignment vertical="center"/>
    </xf>
    <xf numFmtId="0" fontId="41" fillId="2" borderId="18" xfId="0" applyFont="1" applyFill="1" applyBorder="1" applyAlignment="1">
      <alignment horizontal="left" vertical="center"/>
    </xf>
    <xf numFmtId="0" fontId="41" fillId="2" borderId="0" xfId="0" applyFont="1" applyFill="1" applyAlignment="1">
      <alignment horizontal="left" vertical="center"/>
    </xf>
    <xf numFmtId="0" fontId="41" fillId="0" borderId="18" xfId="0" applyFont="1" applyBorder="1" applyAlignment="1">
      <alignment vertical="center"/>
    </xf>
    <xf numFmtId="0" fontId="42" fillId="0" borderId="0" xfId="0" applyFont="1"/>
    <xf numFmtId="0" fontId="45" fillId="2" borderId="12" xfId="0" applyFont="1" applyFill="1" applyBorder="1" applyAlignment="1">
      <alignment vertical="center"/>
    </xf>
    <xf numFmtId="0" fontId="45" fillId="2" borderId="0" xfId="0" applyFont="1" applyFill="1" applyAlignment="1">
      <alignment vertical="center"/>
    </xf>
    <xf numFmtId="0" fontId="48" fillId="2" borderId="0" xfId="0" applyFont="1" applyFill="1" applyAlignment="1">
      <alignment vertical="center"/>
    </xf>
    <xf numFmtId="0" fontId="48" fillId="2" borderId="0" xfId="0" applyFont="1" applyFill="1" applyAlignment="1">
      <alignment horizontal="center" vertical="center"/>
    </xf>
    <xf numFmtId="0" fontId="23" fillId="2" borderId="0" xfId="6" applyFill="1" applyBorder="1" applyAlignment="1">
      <alignment horizontal="left" vertical="center"/>
    </xf>
    <xf numFmtId="0" fontId="5" fillId="2" borderId="0" xfId="0" applyFont="1" applyFill="1" applyAlignment="1">
      <alignment horizontal="left" vertical="center"/>
    </xf>
    <xf numFmtId="0" fontId="49" fillId="2" borderId="0" xfId="6" quotePrefix="1" applyNumberFormat="1" applyFont="1" applyFill="1" applyBorder="1" applyAlignment="1">
      <alignment horizontal="left" vertical="center"/>
    </xf>
    <xf numFmtId="0" fontId="23" fillId="2" borderId="0" xfId="6" applyFill="1" applyBorder="1" applyAlignment="1">
      <alignment vertical="center"/>
    </xf>
    <xf numFmtId="0" fontId="51" fillId="2" borderId="0" xfId="0" applyFont="1" applyFill="1" applyAlignment="1">
      <alignment vertical="center"/>
    </xf>
    <xf numFmtId="0" fontId="52" fillId="3" borderId="21" xfId="0" applyFont="1" applyFill="1" applyBorder="1" applyAlignment="1">
      <alignment horizontal="center" vertical="center"/>
    </xf>
    <xf numFmtId="0" fontId="53" fillId="11" borderId="0" xfId="0" applyFont="1" applyFill="1" applyAlignment="1">
      <alignment vertical="center"/>
    </xf>
    <xf numFmtId="0" fontId="53" fillId="11" borderId="0" xfId="0" applyFont="1" applyFill="1" applyAlignment="1">
      <alignment horizontal="left" vertical="center" wrapText="1"/>
    </xf>
    <xf numFmtId="0" fontId="23" fillId="0" borderId="0" xfId="6" quotePrefix="1"/>
    <xf numFmtId="0" fontId="31" fillId="12" borderId="0" xfId="0" applyFont="1" applyFill="1" applyAlignment="1">
      <alignment vertical="center"/>
    </xf>
    <xf numFmtId="0" fontId="31" fillId="12" borderId="0" xfId="0" applyFont="1" applyFill="1"/>
    <xf numFmtId="0" fontId="29" fillId="12" borderId="0" xfId="0" applyFont="1" applyFill="1" applyAlignment="1">
      <alignment horizontal="right"/>
    </xf>
    <xf numFmtId="0" fontId="29" fillId="12" borderId="0" xfId="0" applyFont="1" applyFill="1" applyAlignment="1">
      <alignment horizontal="right" vertical="center"/>
    </xf>
    <xf numFmtId="0" fontId="55" fillId="2" borderId="0" xfId="0" applyFont="1" applyFill="1" applyAlignment="1" applyProtection="1">
      <alignment horizontal="center"/>
      <protection locked="0"/>
    </xf>
    <xf numFmtId="169" fontId="56" fillId="13" borderId="7" xfId="0" applyNumberFormat="1" applyFont="1" applyFill="1" applyBorder="1" applyAlignment="1">
      <alignment vertical="center"/>
    </xf>
    <xf numFmtId="0" fontId="5" fillId="2" borderId="0" xfId="0" applyFont="1" applyFill="1"/>
    <xf numFmtId="0" fontId="5" fillId="3" borderId="7" xfId="0" applyFont="1" applyFill="1" applyBorder="1" applyAlignment="1" applyProtection="1">
      <alignment horizontal="center" vertical="center"/>
      <protection locked="0"/>
    </xf>
    <xf numFmtId="0" fontId="31" fillId="2" borderId="0" xfId="0" applyFont="1" applyFill="1" applyAlignment="1" applyProtection="1">
      <alignment horizontal="center"/>
      <protection locked="0"/>
    </xf>
    <xf numFmtId="0" fontId="6" fillId="2" borderId="0" xfId="0" applyFont="1" applyFill="1" applyAlignment="1" applyProtection="1">
      <alignment horizontal="center"/>
      <protection locked="0"/>
    </xf>
    <xf numFmtId="0" fontId="58" fillId="14" borderId="0" xfId="0" applyFont="1" applyFill="1" applyAlignment="1">
      <alignment horizontal="right"/>
    </xf>
    <xf numFmtId="169" fontId="59" fillId="14" borderId="0" xfId="0" applyNumberFormat="1" applyFont="1" applyFill="1"/>
    <xf numFmtId="169" fontId="5" fillId="3" borderId="7" xfId="0" applyNumberFormat="1" applyFont="1" applyFill="1" applyBorder="1"/>
    <xf numFmtId="0" fontId="6" fillId="2" borderId="0" xfId="0" applyFont="1" applyFill="1" applyAlignment="1" applyProtection="1">
      <alignment horizontal="left"/>
      <protection locked="0"/>
    </xf>
    <xf numFmtId="0" fontId="31" fillId="11" borderId="22" xfId="0" applyFont="1" applyFill="1" applyBorder="1" applyAlignment="1" applyProtection="1">
      <alignment horizontal="center" vertical="center"/>
      <protection locked="0"/>
    </xf>
    <xf numFmtId="0" fontId="30" fillId="15" borderId="23" xfId="0" applyFont="1" applyFill="1" applyBorder="1" applyAlignment="1">
      <alignment horizontal="right" vertical="center"/>
    </xf>
    <xf numFmtId="169" fontId="60" fillId="15" borderId="23" xfId="0" applyNumberFormat="1" applyFont="1" applyFill="1" applyBorder="1" applyAlignment="1">
      <alignment vertical="center"/>
    </xf>
    <xf numFmtId="0" fontId="62" fillId="4" borderId="0" xfId="0" applyFont="1" applyFill="1" applyAlignment="1">
      <alignment vertical="center" wrapText="1"/>
    </xf>
    <xf numFmtId="0" fontId="5" fillId="2" borderId="2" xfId="0" applyFont="1" applyFill="1" applyBorder="1"/>
    <xf numFmtId="0" fontId="5" fillId="2" borderId="0" xfId="0" applyFont="1" applyFill="1" applyAlignment="1">
      <alignment horizontal="left" vertical="center" wrapText="1"/>
    </xf>
    <xf numFmtId="42" fontId="10" fillId="16" borderId="24" xfId="8" applyNumberFormat="1" applyFont="1" applyFill="1" applyBorder="1" applyAlignment="1" applyProtection="1">
      <alignment horizontal="center" vertical="center" wrapText="1"/>
      <protection locked="0"/>
    </xf>
    <xf numFmtId="42" fontId="10" fillId="16" borderId="25" xfId="8" applyNumberFormat="1" applyFont="1" applyFill="1" applyBorder="1" applyAlignment="1" applyProtection="1">
      <alignment horizontal="center" vertical="center" wrapText="1"/>
      <protection locked="0"/>
    </xf>
    <xf numFmtId="42" fontId="10" fillId="16" borderId="26" xfId="8" applyNumberFormat="1" applyFont="1" applyFill="1" applyBorder="1" applyAlignment="1" applyProtection="1">
      <alignment horizontal="center" vertical="center" wrapText="1"/>
      <protection locked="0"/>
    </xf>
    <xf numFmtId="0" fontId="10" fillId="16" borderId="27" xfId="0" applyFont="1" applyFill="1" applyBorder="1" applyAlignment="1" applyProtection="1">
      <alignment horizontal="center" vertical="center" wrapText="1"/>
      <protection locked="0"/>
    </xf>
    <xf numFmtId="0" fontId="10" fillId="16" borderId="28" xfId="0" applyFont="1" applyFill="1" applyBorder="1" applyAlignment="1" applyProtection="1">
      <alignment horizontal="center" vertical="center" wrapText="1"/>
      <protection locked="0"/>
    </xf>
    <xf numFmtId="42" fontId="10" fillId="16" borderId="29" xfId="8" applyNumberFormat="1" applyFont="1" applyFill="1" applyBorder="1" applyAlignment="1" applyProtection="1">
      <alignment horizontal="center" vertical="center" wrapText="1"/>
      <protection locked="0"/>
    </xf>
    <xf numFmtId="42" fontId="10" fillId="16" borderId="28" xfId="8" applyNumberFormat="1" applyFont="1" applyFill="1" applyBorder="1" applyAlignment="1" applyProtection="1">
      <alignment horizontal="center" vertical="center" wrapText="1"/>
      <protection locked="0"/>
    </xf>
    <xf numFmtId="42" fontId="10" fillId="16" borderId="30" xfId="8" applyNumberFormat="1" applyFont="1" applyFill="1" applyBorder="1" applyAlignment="1" applyProtection="1">
      <alignment horizontal="center" vertical="center" wrapText="1"/>
      <protection locked="0"/>
    </xf>
    <xf numFmtId="0" fontId="33" fillId="17" borderId="31" xfId="0" applyFont="1" applyFill="1" applyBorder="1"/>
    <xf numFmtId="0" fontId="5" fillId="0" borderId="7" xfId="0" applyFont="1" applyBorder="1"/>
    <xf numFmtId="0" fontId="5" fillId="3" borderId="32" xfId="0" applyFont="1" applyFill="1" applyBorder="1" applyAlignment="1" applyProtection="1">
      <alignment horizontal="left"/>
      <protection locked="0"/>
    </xf>
    <xf numFmtId="43" fontId="5" fillId="3" borderId="33" xfId="7" applyFont="1" applyFill="1" applyBorder="1" applyAlignment="1" applyProtection="1">
      <alignment horizontal="center"/>
      <protection locked="0"/>
    </xf>
    <xf numFmtId="164" fontId="5" fillId="3" borderId="34" xfId="0" applyNumberFormat="1" applyFont="1" applyFill="1" applyBorder="1" applyAlignment="1" applyProtection="1">
      <alignment horizontal="left"/>
      <protection locked="0"/>
    </xf>
    <xf numFmtId="0" fontId="5" fillId="2" borderId="35" xfId="0" applyFont="1" applyFill="1" applyBorder="1"/>
    <xf numFmtId="0" fontId="5" fillId="0" borderId="11" xfId="0" applyFont="1" applyBorder="1"/>
    <xf numFmtId="0" fontId="5" fillId="3" borderId="36" xfId="0" applyFont="1" applyFill="1" applyBorder="1" applyAlignment="1" applyProtection="1">
      <alignment horizontal="left"/>
      <protection locked="0"/>
    </xf>
    <xf numFmtId="0" fontId="5" fillId="3" borderId="37" xfId="0" applyFont="1" applyFill="1" applyBorder="1" applyAlignment="1" applyProtection="1">
      <alignment horizontal="left"/>
      <protection locked="0"/>
    </xf>
    <xf numFmtId="0" fontId="5" fillId="3" borderId="38" xfId="0" applyFont="1" applyFill="1" applyBorder="1" applyAlignment="1" applyProtection="1">
      <alignment horizontal="left"/>
      <protection locked="0"/>
    </xf>
    <xf numFmtId="0" fontId="47" fillId="7" borderId="7" xfId="0" applyFont="1" applyFill="1" applyBorder="1"/>
    <xf numFmtId="0" fontId="5" fillId="3" borderId="39" xfId="0" applyFont="1" applyFill="1" applyBorder="1" applyAlignment="1" applyProtection="1">
      <alignment horizontal="left"/>
      <protection locked="0"/>
    </xf>
    <xf numFmtId="0" fontId="5" fillId="3" borderId="40" xfId="0" applyFont="1" applyFill="1" applyBorder="1" applyAlignment="1" applyProtection="1">
      <alignment horizontal="left"/>
      <protection locked="0"/>
    </xf>
    <xf numFmtId="0" fontId="5" fillId="3" borderId="41" xfId="0" applyFont="1" applyFill="1" applyBorder="1" applyAlignment="1" applyProtection="1">
      <alignment horizontal="left"/>
      <protection locked="0"/>
    </xf>
    <xf numFmtId="0" fontId="5" fillId="0" borderId="0" xfId="0" applyFont="1"/>
    <xf numFmtId="42" fontId="5" fillId="0" borderId="0" xfId="8" applyNumberFormat="1" applyFont="1" applyBorder="1"/>
    <xf numFmtId="42" fontId="5" fillId="0" borderId="42" xfId="8" applyNumberFormat="1" applyFont="1" applyBorder="1"/>
    <xf numFmtId="0" fontId="33" fillId="17" borderId="43" xfId="0" applyFont="1" applyFill="1" applyBorder="1"/>
    <xf numFmtId="43" fontId="5" fillId="3" borderId="32" xfId="7" applyFont="1" applyFill="1" applyBorder="1" applyAlignment="1" applyProtection="1">
      <alignment horizontal="left"/>
      <protection locked="0"/>
    </xf>
    <xf numFmtId="0" fontId="5" fillId="9" borderId="44" xfId="0" applyFont="1" applyFill="1" applyBorder="1" applyAlignment="1" applyProtection="1">
      <alignment horizontal="left"/>
      <protection hidden="1"/>
    </xf>
    <xf numFmtId="4" fontId="5" fillId="3" borderId="34" xfId="0" applyNumberFormat="1" applyFont="1" applyFill="1" applyBorder="1" applyAlignment="1" applyProtection="1">
      <alignment horizontal="right"/>
      <protection locked="0"/>
    </xf>
    <xf numFmtId="4" fontId="5" fillId="3" borderId="38" xfId="0" applyNumberFormat="1" applyFont="1" applyFill="1" applyBorder="1" applyAlignment="1" applyProtection="1">
      <alignment horizontal="right"/>
      <protection locked="0"/>
    </xf>
    <xf numFmtId="4" fontId="5" fillId="3" borderId="41" xfId="0" applyNumberFormat="1" applyFont="1" applyFill="1" applyBorder="1" applyAlignment="1" applyProtection="1">
      <alignment horizontal="right"/>
      <protection locked="0"/>
    </xf>
    <xf numFmtId="0" fontId="63" fillId="2" borderId="35" xfId="0" applyFont="1" applyFill="1" applyBorder="1"/>
    <xf numFmtId="0" fontId="63" fillId="2" borderId="0" xfId="0" applyFont="1" applyFill="1"/>
    <xf numFmtId="42" fontId="63" fillId="2" borderId="0" xfId="8" applyNumberFormat="1" applyFont="1" applyFill="1" applyBorder="1"/>
    <xf numFmtId="4" fontId="63" fillId="2" borderId="42" xfId="8" applyNumberFormat="1" applyFont="1" applyFill="1" applyBorder="1" applyAlignment="1">
      <alignment horizontal="right"/>
    </xf>
    <xf numFmtId="0" fontId="5" fillId="3" borderId="45" xfId="0" applyFont="1" applyFill="1" applyBorder="1" applyAlignment="1" applyProtection="1">
      <alignment horizontal="left"/>
      <protection locked="0"/>
    </xf>
    <xf numFmtId="0" fontId="5" fillId="3" borderId="46" xfId="0" applyFont="1" applyFill="1" applyBorder="1" applyAlignment="1" applyProtection="1">
      <alignment horizontal="left"/>
      <protection locked="0"/>
    </xf>
    <xf numFmtId="4" fontId="5" fillId="3" borderId="47" xfId="0" applyNumberFormat="1" applyFont="1" applyFill="1" applyBorder="1" applyAlignment="1" applyProtection="1">
      <alignment horizontal="right"/>
      <protection locked="0"/>
    </xf>
    <xf numFmtId="0" fontId="63" fillId="2" borderId="42" xfId="0" applyFont="1" applyFill="1" applyBorder="1"/>
    <xf numFmtId="0" fontId="33" fillId="2" borderId="48" xfId="0" applyFont="1" applyFill="1" applyBorder="1"/>
    <xf numFmtId="0" fontId="55" fillId="2" borderId="49" xfId="0" applyFont="1" applyFill="1" applyBorder="1"/>
    <xf numFmtId="42" fontId="55" fillId="2" borderId="49" xfId="8" applyNumberFormat="1" applyFont="1" applyFill="1" applyBorder="1"/>
    <xf numFmtId="0" fontId="20" fillId="18" borderId="50" xfId="0" applyFont="1" applyFill="1" applyBorder="1" applyAlignment="1">
      <alignment horizontal="right"/>
    </xf>
    <xf numFmtId="4" fontId="55" fillId="17" borderId="51" xfId="8" applyNumberFormat="1" applyFont="1" applyFill="1" applyBorder="1"/>
    <xf numFmtId="0" fontId="33" fillId="2" borderId="0" xfId="0" applyFont="1" applyFill="1"/>
    <xf numFmtId="0" fontId="55" fillId="2" borderId="0" xfId="0" applyFont="1" applyFill="1"/>
    <xf numFmtId="42" fontId="55" fillId="2" borderId="0" xfId="8" applyNumberFormat="1" applyFont="1" applyFill="1" applyBorder="1"/>
    <xf numFmtId="0" fontId="20" fillId="14" borderId="0" xfId="0" applyFont="1" applyFill="1" applyAlignment="1">
      <alignment horizontal="right"/>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6" fontId="3" fillId="2" borderId="0" xfId="0" applyNumberFormat="1" applyFont="1" applyFill="1" applyAlignment="1">
      <alignment horizontal="left"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lef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9" fontId="3" fillId="2" borderId="4" xfId="0" applyNumberFormat="1" applyFont="1" applyFill="1" applyBorder="1" applyAlignment="1">
      <alignment horizontal="right" vertical="center" wrapText="1"/>
    </xf>
    <xf numFmtId="169"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Alignment="1">
      <alignment horizontal="right" vertical="center" wrapText="1"/>
    </xf>
    <xf numFmtId="10" fontId="3"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10" fillId="2" borderId="7"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5" fillId="2" borderId="9" xfId="0" applyFont="1" applyFill="1" applyBorder="1" applyAlignment="1">
      <alignment horizontal="center"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20" fillId="2" borderId="7" xfId="0" applyFont="1" applyFill="1" applyBorder="1" applyAlignment="1">
      <alignment horizontal="right" vertical="center" wrapText="1"/>
    </xf>
    <xf numFmtId="0" fontId="21" fillId="2" borderId="7" xfId="0" applyFont="1" applyFill="1" applyBorder="1" applyAlignment="1">
      <alignment horizontal="right" vertical="center" wrapText="1"/>
    </xf>
    <xf numFmtId="0" fontId="28" fillId="6" borderId="0" xfId="0" applyFont="1" applyFill="1" applyAlignment="1">
      <alignment horizontal="center" vertical="center"/>
    </xf>
    <xf numFmtId="0" fontId="5" fillId="2" borderId="0" xfId="0" applyFont="1" applyFill="1" applyAlignment="1">
      <alignment horizontal="left" vertical="top" wrapText="1"/>
    </xf>
    <xf numFmtId="0" fontId="2" fillId="7" borderId="8" xfId="0" applyFont="1" applyFill="1" applyBorder="1" applyAlignment="1">
      <alignment horizontal="left" vertical="center" wrapText="1"/>
    </xf>
    <xf numFmtId="0" fontId="2" fillId="7" borderId="9" xfId="0" applyFont="1" applyFill="1" applyBorder="1" applyAlignment="1">
      <alignment horizontal="left" vertical="center" wrapText="1"/>
    </xf>
    <xf numFmtId="0" fontId="2" fillId="7" borderId="10" xfId="0" applyFont="1" applyFill="1" applyBorder="1" applyAlignment="1">
      <alignment horizontal="left" vertical="center" wrapText="1"/>
    </xf>
    <xf numFmtId="0" fontId="28" fillId="12" borderId="5" xfId="0" applyFont="1" applyFill="1" applyBorder="1" applyAlignment="1">
      <alignment horizontal="center" vertical="center"/>
    </xf>
    <xf numFmtId="0" fontId="49" fillId="2" borderId="0" xfId="0" applyFont="1" applyFill="1" applyAlignment="1" applyProtection="1">
      <alignment horizontal="left"/>
      <protection locked="0"/>
    </xf>
    <xf numFmtId="0" fontId="29" fillId="4" borderId="0" xfId="0" applyFont="1" applyFill="1" applyAlignment="1">
      <alignment horizontal="left" vertical="center"/>
    </xf>
    <xf numFmtId="0" fontId="6" fillId="2" borderId="0" xfId="0" applyFont="1" applyFill="1" applyAlignment="1" applyProtection="1">
      <alignment horizontal="left" vertical="center" wrapText="1"/>
      <protection locked="0"/>
    </xf>
    <xf numFmtId="0" fontId="6" fillId="2" borderId="0" xfId="0" applyFont="1" applyFill="1" applyAlignment="1" applyProtection="1">
      <alignment horizontal="left" vertical="top" wrapText="1"/>
      <protection locked="0"/>
    </xf>
    <xf numFmtId="0" fontId="6" fillId="2" borderId="13" xfId="0" applyFont="1" applyFill="1" applyBorder="1" applyAlignment="1" applyProtection="1">
      <alignment horizontal="left" vertical="top" wrapText="1"/>
      <protection locked="0"/>
    </xf>
    <xf numFmtId="0" fontId="33" fillId="13" borderId="8" xfId="0" applyFont="1" applyFill="1" applyBorder="1" applyAlignment="1">
      <alignment horizontal="right" vertical="center"/>
    </xf>
    <xf numFmtId="0" fontId="33" fillId="13" borderId="9" xfId="0" applyFont="1" applyFill="1" applyBorder="1" applyAlignment="1">
      <alignment horizontal="right" vertical="center"/>
    </xf>
    <xf numFmtId="0" fontId="33" fillId="13" borderId="10" xfId="0" applyFont="1" applyFill="1" applyBorder="1" applyAlignment="1">
      <alignment horizontal="right" vertical="center"/>
    </xf>
    <xf numFmtId="0" fontId="57" fillId="2" borderId="0" xfId="0" applyFont="1" applyFill="1" applyAlignment="1" applyProtection="1">
      <alignment horizontal="left" vertical="center" wrapText="1"/>
      <protection locked="0"/>
    </xf>
    <xf numFmtId="0" fontId="30" fillId="5" borderId="0" xfId="0" applyFont="1" applyFill="1" applyAlignment="1">
      <alignment horizontal="left" vertical="center" wrapText="1"/>
    </xf>
    <xf numFmtId="0" fontId="28" fillId="6" borderId="0" xfId="0" applyFont="1" applyFill="1" applyAlignment="1">
      <alignment horizontal="left" vertical="center"/>
    </xf>
    <xf numFmtId="0" fontId="26" fillId="2" borderId="0" xfId="0" applyFont="1" applyFill="1" applyAlignment="1">
      <alignment horizontal="center" vertical="center" wrapText="1"/>
    </xf>
    <xf numFmtId="0" fontId="47" fillId="2" borderId="0" xfId="0" applyFont="1" applyFill="1" applyAlignment="1">
      <alignment horizontal="center" vertical="center"/>
    </xf>
    <xf numFmtId="0" fontId="3" fillId="2" borderId="0" xfId="0" applyFont="1" applyFill="1" applyAlignment="1">
      <alignment horizontal="center"/>
    </xf>
    <xf numFmtId="0" fontId="46" fillId="9" borderId="0" xfId="0" applyFont="1" applyFill="1" applyAlignment="1">
      <alignment horizontal="center" vertical="center"/>
    </xf>
    <xf numFmtId="0" fontId="28" fillId="10" borderId="0" xfId="0" applyFont="1" applyFill="1" applyAlignment="1">
      <alignment horizontal="left" vertical="center"/>
    </xf>
    <xf numFmtId="0" fontId="49" fillId="0" borderId="0" xfId="0" applyFont="1" applyAlignment="1">
      <alignment horizontal="left" vertical="top" wrapText="1"/>
    </xf>
    <xf numFmtId="0" fontId="49" fillId="2" borderId="0" xfId="0" applyFont="1" applyFill="1" applyAlignment="1">
      <alignment horizontal="left" vertical="top" wrapText="1"/>
    </xf>
    <xf numFmtId="0" fontId="49" fillId="7" borderId="0" xfId="0" quotePrefix="1" applyFont="1" applyFill="1" applyAlignment="1">
      <alignment horizontal="left" vertical="center" wrapText="1"/>
    </xf>
    <xf numFmtId="0" fontId="3" fillId="2" borderId="0" xfId="0" applyFont="1" applyFill="1" applyAlignment="1">
      <alignment horizontal="right" vertical="center"/>
    </xf>
  </cellXfs>
  <cellStyles count="9">
    <cellStyle name="Euro" xfId="1" xr:uid="{00000000-0005-0000-0000-000000000000}"/>
    <cellStyle name="Euro 2" xfId="4" xr:uid="{00000000-0005-0000-0000-000001000000}"/>
    <cellStyle name="Lien hypertexte" xfId="6" builtinId="8"/>
    <cellStyle name="Milliers" xfId="7" builtinId="3"/>
    <cellStyle name="Milliers 2" xfId="5" xr:uid="{00000000-0005-0000-0000-000004000000}"/>
    <cellStyle name="Monétaire" xfId="8" builtinId="4"/>
    <cellStyle name="Normal" xfId="0" builtinId="0"/>
    <cellStyle name="Normal 2" xfId="2" xr:uid="{00000000-0005-0000-0000-000007000000}"/>
    <cellStyle name="Pourcentage 2" xfId="3" xr:uid="{00000000-0005-0000-0000-000008000000}"/>
  </cellStyles>
  <dxfs count="0"/>
  <tableStyles count="0" defaultTableStyle="TableStyleMedium2" defaultPivotStyle="PivotStyleLight16"/>
  <colors>
    <mruColors>
      <color rgb="FFFFFFFF"/>
      <color rgb="FFF1F5F9"/>
      <color rgb="FFFFFF99"/>
      <color rgb="FFE41D13"/>
      <color rgb="FFFBCBC9"/>
      <color rgb="FF000000"/>
      <color rgb="FFF697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12</xdr:col>
      <xdr:colOff>665524</xdr:colOff>
      <xdr:row>49</xdr:row>
      <xdr:rowOff>113167</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485775"/>
          <a:ext cx="9809524" cy="9066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342899</xdr:colOff>
      <xdr:row>0</xdr:row>
      <xdr:rowOff>1323224</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81149" cy="1323224"/>
        </a:xfrm>
        <a:prstGeom prst="rect">
          <a:avLst/>
        </a:prstGeom>
      </xdr:spPr>
    </xdr:pic>
    <xdr:clientData/>
  </xdr:twoCellAnchor>
  <xdr:twoCellAnchor editAs="oneCell">
    <xdr:from>
      <xdr:col>4</xdr:col>
      <xdr:colOff>428624</xdr:colOff>
      <xdr:row>0</xdr:row>
      <xdr:rowOff>12370</xdr:rowOff>
    </xdr:from>
    <xdr:to>
      <xdr:col>5</xdr:col>
      <xdr:colOff>53720</xdr:colOff>
      <xdr:row>0</xdr:row>
      <xdr:rowOff>1312343</xdr:rowOff>
    </xdr:to>
    <xdr:pic>
      <xdr:nvPicPr>
        <xdr:cNvPr id="3" name="Imag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287618" y="12370"/>
          <a:ext cx="1134251" cy="12999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agirpourlatransition.ademe.f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workbookViewId="0">
      <selection activeCell="L51" sqref="L51:O51"/>
    </sheetView>
  </sheetViews>
  <sheetFormatPr baseColWidth="10" defaultColWidth="11.42578125" defaultRowHeight="15" x14ac:dyDescent="0.25"/>
  <sheetData>
    <row r="1" spans="1:17" ht="15.75" x14ac:dyDescent="0.25">
      <c r="A1" s="194" t="s">
        <v>0</v>
      </c>
      <c r="B1" s="194"/>
      <c r="C1" s="194"/>
      <c r="D1" s="194"/>
      <c r="E1" s="194"/>
      <c r="F1" s="194"/>
      <c r="G1" s="194"/>
      <c r="H1" s="194"/>
      <c r="I1" s="194"/>
      <c r="J1" s="194"/>
      <c r="K1" s="194"/>
      <c r="L1" s="194"/>
      <c r="M1" s="194"/>
      <c r="N1" s="194"/>
      <c r="O1" s="194"/>
      <c r="P1" s="194"/>
      <c r="Q1" s="194"/>
    </row>
    <row r="2" spans="1:17" ht="15.75" x14ac:dyDescent="0.25">
      <c r="A2" s="195" t="s">
        <v>1</v>
      </c>
      <c r="B2" s="195"/>
      <c r="C2" s="195"/>
      <c r="D2" s="195"/>
      <c r="E2" s="195"/>
      <c r="F2" s="195"/>
      <c r="G2" s="195"/>
      <c r="H2" s="195"/>
      <c r="I2" s="195"/>
      <c r="J2" s="195"/>
      <c r="K2" s="195"/>
      <c r="L2" s="195"/>
      <c r="M2" s="195"/>
      <c r="N2" s="195"/>
      <c r="O2" s="195"/>
      <c r="P2" s="195"/>
      <c r="Q2" s="195"/>
    </row>
    <row r="3" spans="1:17" x14ac:dyDescent="0.25">
      <c r="A3" s="196" t="s">
        <v>2</v>
      </c>
      <c r="B3" s="196"/>
      <c r="C3" s="196"/>
      <c r="D3" s="196"/>
      <c r="E3" s="196"/>
      <c r="F3" s="196"/>
      <c r="G3" s="196"/>
      <c r="H3" s="196"/>
      <c r="I3" s="196"/>
      <c r="J3" s="196"/>
      <c r="K3" s="196"/>
      <c r="L3" s="196"/>
      <c r="M3" s="196"/>
      <c r="N3" s="196"/>
      <c r="O3" s="196"/>
      <c r="P3" s="196"/>
      <c r="Q3" s="196"/>
    </row>
    <row r="4" spans="1:17" x14ac:dyDescent="0.25">
      <c r="A4" s="1" t="s">
        <v>3</v>
      </c>
      <c r="B4" s="1"/>
      <c r="C4" s="1"/>
      <c r="D4" s="1"/>
      <c r="E4" s="2"/>
      <c r="F4" s="2"/>
      <c r="G4" s="2"/>
      <c r="H4" s="2"/>
      <c r="I4" s="2"/>
      <c r="J4" s="2"/>
      <c r="K4" s="2"/>
      <c r="L4" s="2"/>
      <c r="M4" s="2"/>
      <c r="N4" s="2"/>
      <c r="O4" s="2"/>
      <c r="P4" s="2"/>
      <c r="Q4" s="2"/>
    </row>
    <row r="5" spans="1:17" x14ac:dyDescent="0.25">
      <c r="A5" s="197" t="s">
        <v>4</v>
      </c>
      <c r="B5" s="197"/>
      <c r="C5" s="197"/>
      <c r="D5" s="197"/>
      <c r="E5" s="197"/>
      <c r="F5" s="197"/>
      <c r="G5" s="197"/>
      <c r="H5" s="197"/>
      <c r="I5" s="197"/>
      <c r="J5" s="197"/>
      <c r="K5" s="197"/>
      <c r="L5" s="197"/>
      <c r="M5" s="197"/>
      <c r="N5" s="197"/>
      <c r="O5" s="197"/>
      <c r="P5" s="197"/>
      <c r="Q5" s="197"/>
    </row>
    <row r="6" spans="1:17" x14ac:dyDescent="0.25">
      <c r="A6" s="198" t="s">
        <v>5</v>
      </c>
      <c r="B6" s="198"/>
      <c r="C6" s="198"/>
      <c r="D6" s="198"/>
      <c r="E6" s="198"/>
      <c r="F6" s="198"/>
      <c r="G6" s="198"/>
      <c r="H6" s="198"/>
      <c r="I6" s="198"/>
      <c r="J6" s="198"/>
      <c r="K6" s="198"/>
      <c r="L6" s="198"/>
      <c r="M6" s="198"/>
      <c r="N6" s="198"/>
      <c r="O6" s="198"/>
      <c r="P6" s="198"/>
      <c r="Q6" s="198"/>
    </row>
    <row r="7" spans="1:17" x14ac:dyDescent="0.25">
      <c r="A7" s="3"/>
      <c r="B7" s="3"/>
      <c r="C7" s="3"/>
      <c r="D7" s="3"/>
      <c r="E7" s="3"/>
      <c r="F7" s="3"/>
      <c r="G7" s="3"/>
      <c r="H7" s="3"/>
      <c r="I7" s="3"/>
      <c r="J7" s="3"/>
      <c r="K7" s="3"/>
      <c r="L7" s="3"/>
      <c r="M7" s="3"/>
      <c r="N7" s="3"/>
      <c r="O7" s="3"/>
      <c r="P7" s="3"/>
      <c r="Q7" s="3"/>
    </row>
    <row r="8" spans="1:17" x14ac:dyDescent="0.25">
      <c r="A8" s="198" t="s">
        <v>6</v>
      </c>
      <c r="B8" s="198"/>
      <c r="C8" s="198"/>
      <c r="D8" s="198"/>
      <c r="E8" s="198"/>
      <c r="F8" s="198"/>
      <c r="G8" s="198"/>
      <c r="H8" s="198"/>
      <c r="I8" s="198"/>
      <c r="J8" s="198"/>
      <c r="K8" s="198"/>
      <c r="L8" s="198"/>
      <c r="M8" s="198"/>
      <c r="N8" s="198"/>
      <c r="O8" s="4">
        <v>87.5</v>
      </c>
      <c r="P8" s="198" t="s">
        <v>7</v>
      </c>
      <c r="Q8" s="198"/>
    </row>
    <row r="9" spans="1:17" x14ac:dyDescent="0.25">
      <c r="A9" s="5"/>
      <c r="B9" s="206" t="s">
        <v>8</v>
      </c>
      <c r="C9" s="206"/>
      <c r="D9" s="206"/>
      <c r="E9" s="206"/>
      <c r="F9" s="206"/>
      <c r="G9" s="206"/>
      <c r="H9" s="206"/>
      <c r="I9" s="206"/>
      <c r="J9" s="206"/>
      <c r="K9" s="206"/>
      <c r="L9" s="6">
        <v>109.7</v>
      </c>
      <c r="M9" s="198" t="s">
        <v>9</v>
      </c>
      <c r="N9" s="198"/>
      <c r="O9" s="7"/>
      <c r="P9" s="5"/>
      <c r="Q9" s="5"/>
    </row>
    <row r="10" spans="1:17" x14ac:dyDescent="0.25">
      <c r="A10" s="7"/>
      <c r="B10" s="205">
        <f>O8</f>
        <v>87.5</v>
      </c>
      <c r="C10" s="205"/>
      <c r="D10" s="8" t="s">
        <v>10</v>
      </c>
      <c r="E10" s="6">
        <f>L9</f>
        <v>109.7</v>
      </c>
      <c r="F10" s="8" t="s">
        <v>11</v>
      </c>
      <c r="G10" s="8" t="s">
        <v>10</v>
      </c>
      <c r="H10" s="9">
        <v>20</v>
      </c>
      <c r="I10" s="5" t="s">
        <v>12</v>
      </c>
      <c r="J10" s="5" t="s">
        <v>13</v>
      </c>
      <c r="K10" s="207">
        <f>(B10*E10)*H10</f>
        <v>191975</v>
      </c>
      <c r="L10" s="207"/>
      <c r="M10" s="207"/>
      <c r="N10" s="5"/>
      <c r="O10" s="5"/>
      <c r="P10" s="5"/>
      <c r="Q10" s="5"/>
    </row>
    <row r="11" spans="1:17" x14ac:dyDescent="0.25">
      <c r="A11" s="208" t="s">
        <v>14</v>
      </c>
      <c r="B11" s="208"/>
      <c r="C11" s="208"/>
      <c r="D11" s="208"/>
      <c r="E11" s="208"/>
      <c r="F11" s="208"/>
      <c r="G11" s="208"/>
      <c r="H11" s="208"/>
      <c r="I11" s="208"/>
      <c r="J11" s="208"/>
      <c r="K11" s="208"/>
      <c r="L11" s="208"/>
      <c r="M11" s="208"/>
      <c r="N11" s="208"/>
      <c r="O11" s="208"/>
      <c r="P11" s="208"/>
      <c r="Q11" s="2"/>
    </row>
    <row r="12" spans="1:17" x14ac:dyDescent="0.25">
      <c r="A12" s="2"/>
      <c r="B12" s="2"/>
      <c r="C12" s="2"/>
      <c r="D12" s="10" t="s">
        <v>15</v>
      </c>
      <c r="E12" s="209">
        <v>0</v>
      </c>
      <c r="F12" s="209"/>
      <c r="G12" s="209"/>
      <c r="H12" s="10"/>
      <c r="I12" s="10"/>
      <c r="J12" s="10"/>
      <c r="K12" s="10"/>
      <c r="L12" s="10"/>
      <c r="M12" s="10"/>
      <c r="N12" s="10"/>
      <c r="O12" s="10"/>
      <c r="P12" s="10"/>
      <c r="Q12" s="11"/>
    </row>
    <row r="13" spans="1:17" x14ac:dyDescent="0.25">
      <c r="A13" s="12"/>
      <c r="B13" s="199" t="s">
        <v>16</v>
      </c>
      <c r="C13" s="200"/>
      <c r="D13" s="200"/>
      <c r="E13" s="200"/>
      <c r="F13" s="200"/>
      <c r="G13" s="200"/>
      <c r="H13" s="200"/>
      <c r="I13" s="200"/>
      <c r="J13" s="200"/>
      <c r="K13" s="200"/>
      <c r="L13" s="200"/>
      <c r="M13" s="200"/>
      <c r="N13" s="200"/>
      <c r="O13" s="200"/>
      <c r="P13" s="200"/>
      <c r="Q13" s="201"/>
    </row>
    <row r="14" spans="1:17" x14ac:dyDescent="0.25">
      <c r="A14" s="13"/>
      <c r="B14" s="202" t="s">
        <v>17</v>
      </c>
      <c r="C14" s="203"/>
      <c r="D14" s="203"/>
      <c r="E14" s="203"/>
      <c r="F14" s="203"/>
      <c r="G14" s="203"/>
      <c r="H14" s="203"/>
      <c r="I14" s="203"/>
      <c r="J14" s="203"/>
      <c r="K14" s="203">
        <f>K10-E12</f>
        <v>191975</v>
      </c>
      <c r="L14" s="203"/>
      <c r="M14" s="203"/>
      <c r="N14" s="14"/>
      <c r="O14" s="15"/>
      <c r="P14" s="15"/>
      <c r="Q14" s="16"/>
    </row>
    <row r="15" spans="1:17" x14ac:dyDescent="0.25">
      <c r="A15" s="13"/>
      <c r="B15" s="17"/>
      <c r="C15" s="17"/>
      <c r="D15" s="17"/>
      <c r="E15" s="17"/>
      <c r="F15" s="17"/>
      <c r="G15" s="17"/>
      <c r="H15" s="17"/>
      <c r="I15" s="17"/>
      <c r="J15" s="17"/>
      <c r="K15" s="17"/>
      <c r="L15" s="17"/>
      <c r="M15" s="17"/>
      <c r="N15" s="2"/>
      <c r="O15" s="18"/>
      <c r="P15" s="18"/>
      <c r="Q15" s="18"/>
    </row>
    <row r="16" spans="1:17" x14ac:dyDescent="0.25">
      <c r="A16" s="204" t="s">
        <v>18</v>
      </c>
      <c r="B16" s="204"/>
      <c r="C16" s="204"/>
      <c r="D16" s="204"/>
      <c r="E16" s="204"/>
      <c r="F16" s="204"/>
      <c r="G16" s="204"/>
      <c r="H16" s="204"/>
      <c r="I16" s="204"/>
      <c r="J16" s="204"/>
      <c r="K16" s="204"/>
      <c r="L16" s="204"/>
      <c r="M16" s="204"/>
      <c r="N16" s="204"/>
      <c r="O16" s="19">
        <v>75</v>
      </c>
      <c r="P16" s="198" t="s">
        <v>19</v>
      </c>
      <c r="Q16" s="198"/>
    </row>
    <row r="17" spans="1:17" x14ac:dyDescent="0.25">
      <c r="A17" s="7"/>
      <c r="B17" s="205" t="s">
        <v>20</v>
      </c>
      <c r="C17" s="205"/>
      <c r="D17" s="205"/>
      <c r="E17" s="205"/>
      <c r="F17" s="205"/>
      <c r="G17" s="205"/>
      <c r="H17" s="205"/>
      <c r="I17" s="205"/>
      <c r="J17" s="205"/>
      <c r="K17" s="205"/>
      <c r="L17" s="205"/>
      <c r="M17" s="205"/>
      <c r="N17" s="205"/>
      <c r="O17" s="20">
        <f>L9</f>
        <v>109.7</v>
      </c>
      <c r="P17" s="21" t="s">
        <v>21</v>
      </c>
      <c r="Q17" s="3"/>
    </row>
    <row r="18" spans="1:17" x14ac:dyDescent="0.25">
      <c r="A18" s="7"/>
      <c r="B18" s="219">
        <f>O16</f>
        <v>75</v>
      </c>
      <c r="C18" s="219"/>
      <c r="D18" s="5" t="s">
        <v>10</v>
      </c>
      <c r="E18" s="22">
        <f>O17</f>
        <v>109.7</v>
      </c>
      <c r="F18" s="5" t="s">
        <v>22</v>
      </c>
      <c r="G18" s="5" t="s">
        <v>10</v>
      </c>
      <c r="H18" s="23">
        <v>20</v>
      </c>
      <c r="I18" s="5" t="s">
        <v>12</v>
      </c>
      <c r="J18" s="5" t="s">
        <v>13</v>
      </c>
      <c r="K18" s="207">
        <f>(B18*E18)*H18</f>
        <v>164550</v>
      </c>
      <c r="L18" s="207"/>
      <c r="M18" s="207"/>
      <c r="N18" s="5"/>
      <c r="O18" s="5"/>
      <c r="P18" s="5"/>
      <c r="Q18" s="3"/>
    </row>
    <row r="19" spans="1:17" x14ac:dyDescent="0.25">
      <c r="A19" s="208" t="s">
        <v>14</v>
      </c>
      <c r="B19" s="208"/>
      <c r="C19" s="208"/>
      <c r="D19" s="208"/>
      <c r="E19" s="208"/>
      <c r="F19" s="208"/>
      <c r="G19" s="208"/>
      <c r="H19" s="208"/>
      <c r="I19" s="208"/>
      <c r="J19" s="208"/>
      <c r="K19" s="208"/>
      <c r="L19" s="208"/>
      <c r="M19" s="208"/>
      <c r="N19" s="208"/>
      <c r="O19" s="208"/>
      <c r="P19" s="208"/>
      <c r="Q19" s="2"/>
    </row>
    <row r="20" spans="1:17" x14ac:dyDescent="0.25">
      <c r="A20" s="2"/>
      <c r="B20" s="2"/>
      <c r="C20" s="2"/>
      <c r="D20" s="10" t="s">
        <v>15</v>
      </c>
      <c r="E20" s="220">
        <v>0</v>
      </c>
      <c r="F20" s="220"/>
      <c r="G20" s="220"/>
      <c r="H20" s="10"/>
      <c r="I20" s="10"/>
      <c r="J20" s="10"/>
      <c r="K20" s="10"/>
      <c r="L20" s="10"/>
      <c r="M20" s="10"/>
      <c r="N20" s="10"/>
      <c r="O20" s="10"/>
      <c r="P20" s="10"/>
      <c r="Q20" s="11"/>
    </row>
    <row r="21" spans="1:17" x14ac:dyDescent="0.25">
      <c r="A21" s="12"/>
      <c r="B21" s="199" t="s">
        <v>23</v>
      </c>
      <c r="C21" s="200"/>
      <c r="D21" s="200"/>
      <c r="E21" s="200"/>
      <c r="F21" s="200"/>
      <c r="G21" s="200"/>
      <c r="H21" s="200"/>
      <c r="I21" s="200"/>
      <c r="J21" s="200"/>
      <c r="K21" s="200"/>
      <c r="L21" s="200"/>
      <c r="M21" s="200"/>
      <c r="N21" s="200"/>
      <c r="O21" s="200"/>
      <c r="P21" s="200"/>
      <c r="Q21" s="201"/>
    </row>
    <row r="22" spans="1:17" x14ac:dyDescent="0.25">
      <c r="A22" s="13"/>
      <c r="B22" s="221" t="s">
        <v>24</v>
      </c>
      <c r="C22" s="222"/>
      <c r="D22" s="222"/>
      <c r="E22" s="222"/>
      <c r="F22" s="222"/>
      <c r="G22" s="222"/>
      <c r="H22" s="222"/>
      <c r="I22" s="222"/>
      <c r="J22" s="222"/>
      <c r="K22" s="203">
        <f>K18-E20</f>
        <v>164550</v>
      </c>
      <c r="L22" s="203"/>
      <c r="M22" s="203"/>
      <c r="N22" s="14"/>
      <c r="O22" s="15"/>
      <c r="P22" s="15"/>
      <c r="Q22" s="16"/>
    </row>
    <row r="23" spans="1:17" x14ac:dyDescent="0.25">
      <c r="A23" s="13"/>
      <c r="B23" s="24"/>
      <c r="C23" s="24"/>
      <c r="D23" s="24"/>
      <c r="E23" s="24"/>
      <c r="F23" s="24"/>
      <c r="G23" s="24"/>
      <c r="H23" s="24"/>
      <c r="I23" s="24"/>
      <c r="J23" s="24"/>
      <c r="K23" s="17"/>
      <c r="L23" s="17"/>
      <c r="M23" s="17"/>
      <c r="N23" s="2"/>
      <c r="O23" s="18"/>
      <c r="P23" s="18"/>
      <c r="Q23" s="18"/>
    </row>
    <row r="24" spans="1:17" x14ac:dyDescent="0.25">
      <c r="A24" s="210" t="s">
        <v>25</v>
      </c>
      <c r="B24" s="210"/>
      <c r="C24" s="210"/>
      <c r="D24" s="210"/>
      <c r="E24" s="210"/>
      <c r="F24" s="210"/>
      <c r="G24" s="210"/>
      <c r="H24" s="210"/>
      <c r="I24" s="210"/>
      <c r="J24" s="210"/>
      <c r="K24" s="210"/>
      <c r="L24" s="210"/>
      <c r="M24" s="210"/>
      <c r="N24" s="210"/>
      <c r="O24" s="210"/>
      <c r="P24" s="210"/>
      <c r="Q24" s="210"/>
    </row>
    <row r="25" spans="1:17" x14ac:dyDescent="0.25">
      <c r="A25" s="25" t="s">
        <v>26</v>
      </c>
      <c r="B25" s="211">
        <f>K14+K22</f>
        <v>356525</v>
      </c>
      <c r="C25" s="211"/>
      <c r="D25" s="211"/>
      <c r="E25" s="212"/>
      <c r="F25" s="212"/>
      <c r="G25" s="212"/>
      <c r="H25" s="213"/>
      <c r="I25" s="213"/>
      <c r="J25" s="213"/>
      <c r="K25" s="26"/>
      <c r="L25" s="26"/>
      <c r="M25" s="26"/>
      <c r="N25" s="18"/>
      <c r="O25" s="18"/>
      <c r="P25" s="18"/>
      <c r="Q25" s="18"/>
    </row>
    <row r="26" spans="1:17" x14ac:dyDescent="0.25">
      <c r="A26" s="25"/>
      <c r="B26" s="27"/>
      <c r="C26" s="27"/>
      <c r="D26" s="27"/>
      <c r="E26" s="27"/>
      <c r="F26" s="27"/>
      <c r="G26" s="27"/>
      <c r="H26" s="28"/>
      <c r="I26" s="28"/>
      <c r="J26" s="28"/>
      <c r="K26" s="26"/>
      <c r="L26" s="26"/>
      <c r="M26" s="26"/>
      <c r="N26" s="18"/>
      <c r="O26" s="18"/>
      <c r="P26" s="18"/>
      <c r="Q26" s="18"/>
    </row>
    <row r="27" spans="1:17" x14ac:dyDescent="0.25">
      <c r="A27" s="214" t="s">
        <v>27</v>
      </c>
      <c r="B27" s="214"/>
      <c r="C27" s="214"/>
      <c r="D27" s="214"/>
      <c r="E27" s="214"/>
      <c r="F27" s="214"/>
      <c r="G27" s="214"/>
      <c r="H27" s="214"/>
      <c r="I27" s="214"/>
      <c r="J27" s="214"/>
      <c r="K27" s="214"/>
      <c r="L27" s="214"/>
      <c r="M27" s="214"/>
      <c r="N27" s="214"/>
      <c r="O27" s="214"/>
      <c r="P27" s="214"/>
      <c r="Q27" s="214"/>
    </row>
    <row r="28" spans="1:17" x14ac:dyDescent="0.25">
      <c r="A28" s="29"/>
      <c r="B28" s="29"/>
      <c r="C28" s="29"/>
      <c r="D28" s="29"/>
      <c r="E28" s="29"/>
      <c r="F28" s="29"/>
      <c r="G28" s="29"/>
      <c r="H28" s="29"/>
      <c r="I28" s="29"/>
      <c r="J28" s="29"/>
      <c r="K28" s="29"/>
      <c r="L28" s="29"/>
      <c r="M28" s="29"/>
      <c r="N28" s="29"/>
      <c r="O28" s="29"/>
      <c r="P28" s="29"/>
      <c r="Q28" s="29"/>
    </row>
    <row r="29" spans="1:17" x14ac:dyDescent="0.25">
      <c r="A29" s="1" t="s">
        <v>28</v>
      </c>
      <c r="B29" s="2"/>
      <c r="C29" s="2"/>
      <c r="D29" s="2"/>
      <c r="E29" s="2"/>
      <c r="F29" s="2"/>
      <c r="G29" s="2"/>
      <c r="H29" s="2"/>
      <c r="I29" s="2"/>
      <c r="J29" s="4"/>
      <c r="K29" s="8"/>
      <c r="L29" s="8"/>
      <c r="M29" s="8"/>
      <c r="N29" s="8"/>
      <c r="O29" s="7"/>
      <c r="P29" s="7"/>
      <c r="Q29" s="7"/>
    </row>
    <row r="30" spans="1:17" x14ac:dyDescent="0.25">
      <c r="A30" s="30" t="s">
        <v>29</v>
      </c>
      <c r="B30" s="2"/>
      <c r="C30" s="2"/>
      <c r="D30" s="2"/>
      <c r="E30" s="2"/>
      <c r="F30" s="2"/>
      <c r="G30" s="2"/>
      <c r="H30" s="2"/>
      <c r="I30" s="2"/>
      <c r="J30" s="2"/>
      <c r="K30" s="2"/>
      <c r="L30" s="2"/>
      <c r="M30" s="2"/>
      <c r="N30" s="2"/>
      <c r="O30" s="2"/>
      <c r="P30" s="2"/>
      <c r="Q30" s="2"/>
    </row>
    <row r="31" spans="1:17" x14ac:dyDescent="0.25">
      <c r="A31" s="30"/>
      <c r="B31" s="2"/>
      <c r="C31" s="2"/>
      <c r="D31" s="2"/>
      <c r="E31" s="2"/>
      <c r="F31" s="2"/>
      <c r="G31" s="2"/>
      <c r="H31" s="2"/>
      <c r="I31" s="2"/>
      <c r="J31" s="2"/>
      <c r="K31" s="2"/>
      <c r="L31" s="2"/>
      <c r="M31" s="2"/>
      <c r="N31" s="2"/>
      <c r="O31" s="2"/>
      <c r="P31" s="2"/>
      <c r="Q31" s="2"/>
    </row>
    <row r="32" spans="1:17" x14ac:dyDescent="0.25">
      <c r="A32" s="215" t="s">
        <v>30</v>
      </c>
      <c r="B32" s="215"/>
      <c r="C32" s="216" t="s">
        <v>31</v>
      </c>
      <c r="D32" s="217"/>
      <c r="E32" s="217"/>
      <c r="F32" s="217"/>
      <c r="G32" s="217"/>
      <c r="H32" s="217"/>
      <c r="I32" s="217"/>
      <c r="J32" s="217"/>
      <c r="K32" s="217"/>
      <c r="L32" s="217"/>
      <c r="M32" s="217"/>
      <c r="N32" s="217"/>
      <c r="O32" s="217"/>
      <c r="P32" s="217"/>
      <c r="Q32" s="218"/>
    </row>
    <row r="33" spans="1:17" x14ac:dyDescent="0.25">
      <c r="A33" s="227">
        <v>0.15</v>
      </c>
      <c r="B33" s="233"/>
      <c r="C33" s="234" t="s">
        <v>32</v>
      </c>
      <c r="D33" s="235"/>
      <c r="E33" s="235"/>
      <c r="F33" s="235"/>
      <c r="G33" s="235"/>
      <c r="H33" s="235"/>
      <c r="I33" s="235"/>
      <c r="J33" s="235"/>
      <c r="K33" s="235"/>
      <c r="L33" s="235"/>
      <c r="M33" s="235"/>
      <c r="N33" s="235"/>
      <c r="O33" s="235"/>
      <c r="P33" s="235"/>
      <c r="Q33" s="236"/>
    </row>
    <row r="34" spans="1:17" x14ac:dyDescent="0.25">
      <c r="A34" s="227"/>
      <c r="B34" s="233"/>
      <c r="C34" s="237">
        <f>A33*B25</f>
        <v>53478.75</v>
      </c>
      <c r="D34" s="237"/>
      <c r="E34" s="238"/>
      <c r="F34" s="239" t="s">
        <v>33</v>
      </c>
      <c r="G34" s="239"/>
      <c r="H34" s="239"/>
      <c r="I34" s="239"/>
      <c r="J34" s="239"/>
      <c r="K34" s="239"/>
      <c r="L34" s="239"/>
      <c r="M34" s="239"/>
      <c r="N34" s="239"/>
      <c r="O34" s="239"/>
      <c r="P34" s="239"/>
      <c r="Q34" s="240"/>
    </row>
    <row r="35" spans="1:17" x14ac:dyDescent="0.25">
      <c r="A35" s="241">
        <v>0.8</v>
      </c>
      <c r="B35" s="242"/>
      <c r="C35" s="234" t="s">
        <v>34</v>
      </c>
      <c r="D35" s="235"/>
      <c r="E35" s="235"/>
      <c r="F35" s="235"/>
      <c r="G35" s="235"/>
      <c r="H35" s="235"/>
      <c r="I35" s="235"/>
      <c r="J35" s="235"/>
      <c r="K35" s="235"/>
      <c r="L35" s="235"/>
      <c r="M35" s="235"/>
      <c r="N35" s="235"/>
      <c r="O35" s="235"/>
      <c r="P35" s="235"/>
      <c r="Q35" s="236"/>
    </row>
    <row r="36" spans="1:17" x14ac:dyDescent="0.25">
      <c r="A36" s="243"/>
      <c r="B36" s="244"/>
      <c r="C36" s="247" t="s">
        <v>35</v>
      </c>
      <c r="D36" s="248"/>
      <c r="E36" s="248"/>
      <c r="F36" s="248"/>
      <c r="G36" s="248"/>
      <c r="H36" s="248"/>
      <c r="I36" s="248"/>
      <c r="J36" s="248"/>
      <c r="K36" s="248"/>
      <c r="L36" s="248"/>
      <c r="M36" s="248"/>
      <c r="N36" s="248"/>
      <c r="O36" s="248"/>
      <c r="P36" s="248"/>
      <c r="Q36" s="249"/>
    </row>
    <row r="37" spans="1:17" x14ac:dyDescent="0.25">
      <c r="A37" s="243"/>
      <c r="B37" s="244"/>
      <c r="C37" s="250" t="s">
        <v>36</v>
      </c>
      <c r="D37" s="251"/>
      <c r="E37" s="251"/>
      <c r="F37" s="251"/>
      <c r="G37" s="251"/>
      <c r="H37" s="251"/>
      <c r="I37" s="252">
        <f>A35</f>
        <v>0.8</v>
      </c>
      <c r="J37" s="252"/>
      <c r="K37" s="253" t="s">
        <v>37</v>
      </c>
      <c r="L37" s="253"/>
      <c r="M37" s="253"/>
      <c r="N37" s="253"/>
      <c r="O37" s="253"/>
      <c r="P37" s="253"/>
      <c r="Q37" s="254"/>
    </row>
    <row r="38" spans="1:17" x14ac:dyDescent="0.25">
      <c r="A38" s="245"/>
      <c r="B38" s="246"/>
      <c r="C38" s="223">
        <f>C34</f>
        <v>53478.75</v>
      </c>
      <c r="D38" s="224"/>
      <c r="E38" s="224"/>
      <c r="F38" s="225" t="s">
        <v>38</v>
      </c>
      <c r="G38" s="225"/>
      <c r="H38" s="225"/>
      <c r="I38" s="225"/>
      <c r="J38" s="225"/>
      <c r="K38" s="226">
        <f>(B25*A35)-C34</f>
        <v>231741.25</v>
      </c>
      <c r="L38" s="226"/>
      <c r="M38" s="226"/>
      <c r="N38" s="14"/>
      <c r="O38" s="14"/>
      <c r="P38" s="14"/>
      <c r="Q38" s="31"/>
    </row>
    <row r="39" spans="1:17" x14ac:dyDescent="0.25">
      <c r="A39" s="227">
        <v>0.2</v>
      </c>
      <c r="B39" s="227"/>
      <c r="C39" s="228" t="s">
        <v>39</v>
      </c>
      <c r="D39" s="229"/>
      <c r="E39" s="229"/>
      <c r="F39" s="230"/>
      <c r="G39" s="230"/>
      <c r="H39" s="230"/>
      <c r="I39" s="32"/>
      <c r="J39" s="32"/>
      <c r="K39" s="33"/>
      <c r="L39" s="33"/>
      <c r="M39" s="33"/>
      <c r="N39" s="33"/>
      <c r="O39" s="33"/>
      <c r="P39" s="33"/>
      <c r="Q39" s="34"/>
    </row>
    <row r="40" spans="1:17" x14ac:dyDescent="0.25">
      <c r="A40" s="227"/>
      <c r="B40" s="227"/>
      <c r="C40" s="231" t="s">
        <v>40</v>
      </c>
      <c r="D40" s="225"/>
      <c r="E40" s="225"/>
      <c r="F40" s="225"/>
      <c r="G40" s="225"/>
      <c r="H40" s="225"/>
      <c r="I40" s="225"/>
      <c r="J40" s="225"/>
      <c r="K40" s="225"/>
      <c r="L40" s="225"/>
      <c r="M40" s="225"/>
      <c r="N40" s="225"/>
      <c r="O40" s="225"/>
      <c r="P40" s="225"/>
      <c r="Q40" s="232"/>
    </row>
    <row r="41" spans="1:17" x14ac:dyDescent="0.25">
      <c r="A41" s="26" t="s">
        <v>41</v>
      </c>
      <c r="B41" s="2"/>
      <c r="C41" s="2"/>
      <c r="D41" s="2"/>
      <c r="E41" s="2"/>
      <c r="F41" s="2"/>
      <c r="G41" s="2"/>
      <c r="H41" s="2"/>
      <c r="I41" s="2"/>
      <c r="J41" s="2"/>
      <c r="K41" s="2"/>
      <c r="L41" s="2"/>
      <c r="M41" s="2"/>
      <c r="N41" s="2"/>
      <c r="O41" s="2"/>
      <c r="P41" s="2"/>
      <c r="Q41" s="2"/>
    </row>
    <row r="42" spans="1:17" x14ac:dyDescent="0.25">
      <c r="A42" s="214" t="s">
        <v>42</v>
      </c>
      <c r="B42" s="264"/>
      <c r="C42" s="264"/>
      <c r="D42" s="264"/>
      <c r="E42" s="264"/>
      <c r="F42" s="264"/>
      <c r="G42" s="264"/>
      <c r="H42" s="264"/>
      <c r="I42" s="264"/>
      <c r="J42" s="264"/>
      <c r="K42" s="264"/>
      <c r="L42" s="264"/>
      <c r="M42" s="264"/>
      <c r="N42" s="264"/>
      <c r="O42" s="264"/>
      <c r="P42" s="264"/>
      <c r="Q42" s="264"/>
    </row>
    <row r="43" spans="1:17" ht="35.25" customHeight="1" x14ac:dyDescent="0.25">
      <c r="A43" s="214" t="s">
        <v>43</v>
      </c>
      <c r="B43" s="214"/>
      <c r="C43" s="214"/>
      <c r="D43" s="214"/>
      <c r="E43" s="214"/>
      <c r="F43" s="214"/>
      <c r="G43" s="214"/>
      <c r="H43" s="214"/>
      <c r="I43" s="214"/>
      <c r="J43" s="214"/>
      <c r="K43" s="214"/>
      <c r="L43" s="214"/>
      <c r="M43" s="214"/>
      <c r="N43" s="214"/>
      <c r="O43" s="214"/>
      <c r="P43" s="214"/>
      <c r="Q43" s="214"/>
    </row>
    <row r="44" spans="1:17" x14ac:dyDescent="0.25">
      <c r="A44" s="26" t="s">
        <v>44</v>
      </c>
      <c r="B44" s="2"/>
      <c r="C44" s="2"/>
      <c r="D44" s="2"/>
      <c r="E44" s="2"/>
      <c r="F44" s="2"/>
      <c r="G44" s="2"/>
      <c r="H44" s="2"/>
      <c r="I44" s="2"/>
      <c r="J44" s="2"/>
      <c r="K44" s="2"/>
      <c r="L44" s="2"/>
      <c r="M44" s="2"/>
      <c r="N44" s="2"/>
      <c r="O44" s="2"/>
      <c r="P44" s="2"/>
      <c r="Q44" s="2"/>
    </row>
    <row r="45" spans="1:17" ht="29.25" customHeight="1" x14ac:dyDescent="0.25">
      <c r="A45" s="214" t="s">
        <v>45</v>
      </c>
      <c r="B45" s="214"/>
      <c r="C45" s="214"/>
      <c r="D45" s="214"/>
      <c r="E45" s="214"/>
      <c r="F45" s="214"/>
      <c r="G45" s="214"/>
      <c r="H45" s="214"/>
      <c r="I45" s="214"/>
      <c r="J45" s="214"/>
      <c r="K45" s="214"/>
      <c r="L45" s="214"/>
      <c r="M45" s="214"/>
      <c r="N45" s="214"/>
      <c r="O45" s="214"/>
      <c r="P45" s="214"/>
      <c r="Q45" s="214"/>
    </row>
    <row r="46" spans="1:17" x14ac:dyDescent="0.25">
      <c r="A46" s="35" t="s">
        <v>46</v>
      </c>
      <c r="B46" s="35"/>
      <c r="C46" s="35"/>
      <c r="D46" s="35"/>
      <c r="E46" s="35"/>
      <c r="F46" s="35"/>
      <c r="G46" s="35"/>
      <c r="H46" s="35"/>
      <c r="I46" s="35"/>
      <c r="J46" s="35"/>
      <c r="K46" s="35"/>
      <c r="L46" s="35"/>
      <c r="M46" s="35"/>
      <c r="N46" s="35"/>
      <c r="O46" s="35"/>
      <c r="P46" s="35"/>
      <c r="Q46" s="35"/>
    </row>
    <row r="47" spans="1:17" x14ac:dyDescent="0.25">
      <c r="A47" s="265" t="s">
        <v>47</v>
      </c>
      <c r="B47" s="265"/>
      <c r="C47" s="265"/>
      <c r="D47" s="265"/>
      <c r="E47" s="265"/>
      <c r="F47" s="265"/>
      <c r="G47" s="265"/>
      <c r="H47" s="265"/>
      <c r="I47" s="265"/>
      <c r="J47" s="265"/>
      <c r="K47" s="265"/>
      <c r="L47" s="265"/>
      <c r="M47" s="265"/>
      <c r="N47" s="265"/>
      <c r="O47" s="265"/>
      <c r="P47" s="265"/>
      <c r="Q47" s="265"/>
    </row>
    <row r="48" spans="1:17" ht="15.75" x14ac:dyDescent="0.25">
      <c r="A48" s="266" t="s">
        <v>48</v>
      </c>
      <c r="B48" s="266"/>
      <c r="C48" s="266"/>
      <c r="D48" s="266"/>
      <c r="E48" s="266"/>
      <c r="F48" s="266"/>
      <c r="G48" s="266"/>
      <c r="H48" s="266"/>
      <c r="I48" s="266"/>
      <c r="J48" s="266"/>
      <c r="K48" s="266"/>
      <c r="L48" s="266"/>
      <c r="M48" s="266"/>
      <c r="N48" s="266"/>
      <c r="O48" s="266"/>
      <c r="P48" s="266"/>
      <c r="Q48" s="266"/>
    </row>
    <row r="49" spans="1:17" ht="15.75" x14ac:dyDescent="0.25">
      <c r="A49" s="267" t="s">
        <v>49</v>
      </c>
      <c r="B49" s="268"/>
      <c r="C49" s="268"/>
      <c r="D49" s="268"/>
      <c r="E49" s="268"/>
      <c r="F49" s="268"/>
      <c r="G49" s="268"/>
      <c r="H49" s="268"/>
      <c r="I49" s="268"/>
      <c r="J49" s="268"/>
      <c r="K49" s="268"/>
      <c r="L49" s="268"/>
      <c r="M49" s="268"/>
      <c r="N49" s="268"/>
      <c r="O49" s="268"/>
      <c r="P49" s="268"/>
      <c r="Q49" s="268"/>
    </row>
    <row r="50" spans="1:17" x14ac:dyDescent="0.25">
      <c r="A50" s="255" t="s">
        <v>50</v>
      </c>
      <c r="B50" s="256"/>
      <c r="C50" s="256"/>
      <c r="D50" s="256"/>
      <c r="E50" s="256"/>
      <c r="F50" s="256"/>
      <c r="G50" s="256"/>
      <c r="H50" s="256"/>
      <c r="I50" s="256"/>
      <c r="J50" s="256"/>
      <c r="K50" s="256"/>
      <c r="L50" s="256"/>
      <c r="M50" s="256"/>
      <c r="N50" s="256"/>
      <c r="O50" s="256"/>
      <c r="P50" s="256"/>
      <c r="Q50" s="256"/>
    </row>
    <row r="51" spans="1:17" x14ac:dyDescent="0.25">
      <c r="A51" s="257" t="s">
        <v>51</v>
      </c>
      <c r="B51" s="257"/>
      <c r="C51" s="257"/>
      <c r="D51" s="257"/>
      <c r="E51" s="257"/>
      <c r="F51" s="257"/>
      <c r="G51" s="257"/>
      <c r="H51" s="257"/>
      <c r="I51" s="36" t="s">
        <v>52</v>
      </c>
      <c r="J51" s="37"/>
      <c r="K51" s="37"/>
      <c r="L51" s="257" t="s">
        <v>53</v>
      </c>
      <c r="M51" s="257"/>
      <c r="N51" s="257"/>
      <c r="O51" s="257"/>
      <c r="P51" s="258" t="s">
        <v>54</v>
      </c>
      <c r="Q51" s="259"/>
    </row>
    <row r="52" spans="1:17" x14ac:dyDescent="0.25">
      <c r="A52" s="260" t="s">
        <v>55</v>
      </c>
      <c r="B52" s="260"/>
      <c r="C52" s="260"/>
      <c r="D52" s="260"/>
      <c r="E52" s="260"/>
      <c r="F52" s="260"/>
      <c r="G52" s="260"/>
      <c r="H52" s="260"/>
      <c r="I52" s="261"/>
      <c r="J52" s="261"/>
      <c r="K52" s="261"/>
      <c r="L52" s="261"/>
      <c r="M52" s="261"/>
      <c r="N52" s="261"/>
      <c r="O52" s="261"/>
      <c r="P52" s="262"/>
      <c r="Q52" s="263"/>
    </row>
    <row r="53" spans="1:17" x14ac:dyDescent="0.25">
      <c r="A53" s="269" t="s">
        <v>56</v>
      </c>
      <c r="B53" s="270"/>
      <c r="C53" s="270"/>
      <c r="D53" s="270"/>
      <c r="E53" s="270"/>
      <c r="F53" s="270"/>
      <c r="G53" s="270"/>
      <c r="H53" s="271"/>
      <c r="I53" s="261"/>
      <c r="J53" s="261"/>
      <c r="K53" s="261"/>
      <c r="L53" s="261"/>
      <c r="M53" s="261"/>
      <c r="N53" s="261"/>
      <c r="O53" s="261"/>
      <c r="P53" s="262"/>
      <c r="Q53" s="263"/>
    </row>
    <row r="54" spans="1:17" x14ac:dyDescent="0.25">
      <c r="A54" s="261"/>
      <c r="B54" s="261"/>
      <c r="C54" s="261"/>
      <c r="D54" s="261"/>
      <c r="E54" s="261"/>
      <c r="F54" s="261"/>
      <c r="G54" s="261"/>
      <c r="H54" s="261"/>
      <c r="I54" s="261"/>
      <c r="J54" s="261"/>
      <c r="K54" s="261"/>
      <c r="L54" s="261"/>
      <c r="M54" s="261"/>
      <c r="N54" s="261"/>
      <c r="O54" s="261"/>
      <c r="P54" s="262"/>
      <c r="Q54" s="263"/>
    </row>
    <row r="55" spans="1:17" x14ac:dyDescent="0.25">
      <c r="A55" s="260" t="s">
        <v>57</v>
      </c>
      <c r="B55" s="260"/>
      <c r="C55" s="260"/>
      <c r="D55" s="260"/>
      <c r="E55" s="260"/>
      <c r="F55" s="260"/>
      <c r="G55" s="260"/>
      <c r="H55" s="260"/>
      <c r="I55" s="261"/>
      <c r="J55" s="261"/>
      <c r="K55" s="261"/>
      <c r="L55" s="261"/>
      <c r="M55" s="261"/>
      <c r="N55" s="261"/>
      <c r="O55" s="261"/>
      <c r="P55" s="262"/>
      <c r="Q55" s="263"/>
    </row>
    <row r="56" spans="1:17" x14ac:dyDescent="0.25">
      <c r="A56" s="269" t="s">
        <v>56</v>
      </c>
      <c r="B56" s="270"/>
      <c r="C56" s="270"/>
      <c r="D56" s="270"/>
      <c r="E56" s="270"/>
      <c r="F56" s="270"/>
      <c r="G56" s="270"/>
      <c r="H56" s="271"/>
      <c r="I56" s="261"/>
      <c r="J56" s="261"/>
      <c r="K56" s="261"/>
      <c r="L56" s="261"/>
      <c r="M56" s="261"/>
      <c r="N56" s="261"/>
      <c r="O56" s="261"/>
      <c r="P56" s="262"/>
      <c r="Q56" s="263"/>
    </row>
    <row r="57" spans="1:17" x14ac:dyDescent="0.25">
      <c r="A57" s="38"/>
      <c r="B57" s="39"/>
      <c r="C57" s="39"/>
      <c r="D57" s="39"/>
      <c r="E57" s="39"/>
      <c r="F57" s="39"/>
      <c r="G57" s="39"/>
      <c r="H57" s="40"/>
      <c r="I57" s="261"/>
      <c r="J57" s="261"/>
      <c r="K57" s="261"/>
      <c r="L57" s="261"/>
      <c r="M57" s="261"/>
      <c r="N57" s="261"/>
      <c r="O57" s="261"/>
      <c r="P57" s="41"/>
      <c r="Q57" s="42"/>
    </row>
    <row r="58" spans="1:17" x14ac:dyDescent="0.25">
      <c r="A58" s="281" t="s">
        <v>58</v>
      </c>
      <c r="B58" s="282"/>
      <c r="C58" s="282"/>
      <c r="D58" s="282"/>
      <c r="E58" s="282"/>
      <c r="F58" s="282"/>
      <c r="G58" s="282"/>
      <c r="H58" s="283"/>
      <c r="I58" s="261"/>
      <c r="J58" s="261"/>
      <c r="K58" s="261"/>
      <c r="L58" s="261"/>
      <c r="M58" s="261"/>
      <c r="N58" s="261"/>
      <c r="O58" s="261"/>
      <c r="P58" s="262"/>
      <c r="Q58" s="263"/>
    </row>
    <row r="59" spans="1:17" x14ac:dyDescent="0.25">
      <c r="A59" s="272" t="s">
        <v>59</v>
      </c>
      <c r="B59" s="272"/>
      <c r="C59" s="272"/>
      <c r="D59" s="272"/>
      <c r="E59" s="272"/>
      <c r="F59" s="272"/>
      <c r="G59" s="272"/>
      <c r="H59" s="272"/>
      <c r="I59" s="272"/>
      <c r="J59" s="272"/>
      <c r="K59" s="272"/>
      <c r="L59" s="272"/>
      <c r="M59" s="272"/>
      <c r="N59" s="272"/>
      <c r="O59" s="272"/>
      <c r="P59" s="272"/>
      <c r="Q59" s="272"/>
    </row>
    <row r="60" spans="1:17" ht="15.75" x14ac:dyDescent="0.25">
      <c r="A60" s="273" t="s">
        <v>60</v>
      </c>
      <c r="B60" s="274"/>
      <c r="C60" s="274"/>
      <c r="D60" s="274"/>
      <c r="E60" s="274"/>
      <c r="F60" s="274"/>
      <c r="G60" s="274"/>
      <c r="H60" s="274"/>
      <c r="I60" s="274"/>
      <c r="J60" s="274"/>
      <c r="K60" s="274"/>
      <c r="L60" s="274"/>
      <c r="M60" s="274"/>
      <c r="N60" s="274"/>
      <c r="O60" s="274"/>
      <c r="P60" s="274"/>
      <c r="Q60" s="274"/>
    </row>
    <row r="61" spans="1:17" x14ac:dyDescent="0.25">
      <c r="A61" s="275" t="s">
        <v>61</v>
      </c>
      <c r="B61" s="275"/>
      <c r="C61" s="275"/>
      <c r="D61" s="275"/>
      <c r="E61" s="275"/>
      <c r="F61" s="275"/>
      <c r="G61" s="275"/>
      <c r="H61" s="275"/>
      <c r="I61" s="275"/>
      <c r="J61" s="275"/>
      <c r="K61" s="275"/>
      <c r="L61" s="276" t="s">
        <v>62</v>
      </c>
      <c r="M61" s="277"/>
      <c r="N61" s="277"/>
      <c r="O61" s="277"/>
      <c r="P61" s="277"/>
      <c r="Q61" s="278"/>
    </row>
    <row r="62" spans="1:17" x14ac:dyDescent="0.25">
      <c r="A62" s="279" t="s">
        <v>63</v>
      </c>
      <c r="B62" s="279"/>
      <c r="C62" s="279"/>
      <c r="D62" s="279"/>
      <c r="E62" s="279"/>
      <c r="F62" s="279"/>
      <c r="G62" s="279"/>
      <c r="H62" s="279"/>
      <c r="I62" s="279"/>
      <c r="J62" s="279"/>
      <c r="K62" s="279"/>
      <c r="L62" s="262"/>
      <c r="M62" s="280"/>
      <c r="N62" s="280"/>
      <c r="O62" s="280"/>
      <c r="P62" s="280"/>
      <c r="Q62" s="263"/>
    </row>
    <row r="63" spans="1:17" x14ac:dyDescent="0.25">
      <c r="A63" s="279" t="s">
        <v>64</v>
      </c>
      <c r="B63" s="279"/>
      <c r="C63" s="279"/>
      <c r="D63" s="279"/>
      <c r="E63" s="279"/>
      <c r="F63" s="279"/>
      <c r="G63" s="279"/>
      <c r="H63" s="279"/>
      <c r="I63" s="279"/>
      <c r="J63" s="279"/>
      <c r="K63" s="279"/>
      <c r="L63" s="262"/>
      <c r="M63" s="280"/>
      <c r="N63" s="280"/>
      <c r="O63" s="280"/>
      <c r="P63" s="280"/>
      <c r="Q63" s="263"/>
    </row>
    <row r="64" spans="1:17" x14ac:dyDescent="0.25">
      <c r="A64" s="279" t="s">
        <v>64</v>
      </c>
      <c r="B64" s="279"/>
      <c r="C64" s="279"/>
      <c r="D64" s="279"/>
      <c r="E64" s="279"/>
      <c r="F64" s="279"/>
      <c r="G64" s="279"/>
      <c r="H64" s="279"/>
      <c r="I64" s="279"/>
      <c r="J64" s="279"/>
      <c r="K64" s="279"/>
      <c r="L64" s="262"/>
      <c r="M64" s="280"/>
      <c r="N64" s="280"/>
      <c r="O64" s="280"/>
      <c r="P64" s="280"/>
      <c r="Q64" s="263"/>
    </row>
    <row r="65" spans="1:17" x14ac:dyDescent="0.25">
      <c r="A65" s="279" t="s">
        <v>64</v>
      </c>
      <c r="B65" s="279"/>
      <c r="C65" s="279"/>
      <c r="D65" s="279"/>
      <c r="E65" s="279"/>
      <c r="F65" s="279"/>
      <c r="G65" s="279"/>
      <c r="H65" s="279"/>
      <c r="I65" s="279"/>
      <c r="J65" s="279"/>
      <c r="K65" s="279"/>
      <c r="L65" s="262"/>
      <c r="M65" s="280"/>
      <c r="N65" s="280"/>
      <c r="O65" s="280"/>
      <c r="P65" s="280"/>
      <c r="Q65" s="263"/>
    </row>
    <row r="66" spans="1:17" x14ac:dyDescent="0.25">
      <c r="A66" s="284" t="s">
        <v>65</v>
      </c>
      <c r="B66" s="284"/>
      <c r="C66" s="284"/>
      <c r="D66" s="284"/>
      <c r="E66" s="284"/>
      <c r="F66" s="284"/>
      <c r="G66" s="284"/>
      <c r="H66" s="284"/>
      <c r="I66" s="284"/>
      <c r="J66" s="284"/>
      <c r="K66" s="284"/>
      <c r="L66" s="262"/>
      <c r="M66" s="280"/>
      <c r="N66" s="280"/>
      <c r="O66" s="280"/>
      <c r="P66" s="280"/>
      <c r="Q66" s="263"/>
    </row>
    <row r="67" spans="1:17" x14ac:dyDescent="0.25">
      <c r="A67" s="279" t="s">
        <v>66</v>
      </c>
      <c r="B67" s="279"/>
      <c r="C67" s="279"/>
      <c r="D67" s="279"/>
      <c r="E67" s="279"/>
      <c r="F67" s="279"/>
      <c r="G67" s="279"/>
      <c r="H67" s="279"/>
      <c r="I67" s="279"/>
      <c r="J67" s="279"/>
      <c r="K67" s="279"/>
      <c r="L67" s="41"/>
      <c r="M67" s="43"/>
      <c r="N67" s="43"/>
      <c r="O67" s="43"/>
      <c r="P67" s="43"/>
      <c r="Q67" s="43"/>
    </row>
    <row r="68" spans="1:17" x14ac:dyDescent="0.25">
      <c r="A68" s="285" t="s">
        <v>67</v>
      </c>
      <c r="B68" s="285"/>
      <c r="C68" s="285"/>
      <c r="D68" s="285"/>
      <c r="E68" s="285"/>
      <c r="F68" s="285"/>
      <c r="G68" s="285"/>
      <c r="H68" s="285"/>
      <c r="I68" s="285"/>
      <c r="J68" s="285"/>
      <c r="K68" s="285"/>
      <c r="L68" s="41"/>
      <c r="M68" s="43"/>
      <c r="N68" s="43"/>
      <c r="O68" s="43"/>
      <c r="P68" s="43"/>
      <c r="Q68" s="43"/>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66:K66"/>
    <mergeCell ref="L66:Q66"/>
    <mergeCell ref="A67:K67"/>
    <mergeCell ref="A68:K68"/>
    <mergeCell ref="A63:K63"/>
    <mergeCell ref="L63:Q63"/>
    <mergeCell ref="A64:K64"/>
    <mergeCell ref="L64:Q64"/>
    <mergeCell ref="A65:K65"/>
    <mergeCell ref="L65:Q65"/>
    <mergeCell ref="A59:Q59"/>
    <mergeCell ref="A60:Q60"/>
    <mergeCell ref="A61:K61"/>
    <mergeCell ref="L61:Q61"/>
    <mergeCell ref="A62:K62"/>
    <mergeCell ref="L62:Q62"/>
    <mergeCell ref="I57:K57"/>
    <mergeCell ref="L57:O57"/>
    <mergeCell ref="A58:H58"/>
    <mergeCell ref="I58:K58"/>
    <mergeCell ref="L58:O58"/>
    <mergeCell ref="P58:Q58"/>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A16:N16"/>
    <mergeCell ref="P16:Q16"/>
    <mergeCell ref="B17:N17"/>
    <mergeCell ref="B9:K9"/>
    <mergeCell ref="M9:N9"/>
    <mergeCell ref="B10:C10"/>
    <mergeCell ref="K10:M10"/>
    <mergeCell ref="A11:P11"/>
    <mergeCell ref="E12:G12"/>
    <mergeCell ref="A1:Q1"/>
    <mergeCell ref="A2:Q2"/>
    <mergeCell ref="A3:Q3"/>
    <mergeCell ref="A5:Q5"/>
    <mergeCell ref="A6:Q6"/>
    <mergeCell ref="A8:N8"/>
    <mergeCell ref="P8:Q8"/>
    <mergeCell ref="B13:Q13"/>
    <mergeCell ref="B14:J14"/>
    <mergeCell ref="K14:M14"/>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tabColor rgb="FFC00000"/>
  </sheetPr>
  <dimension ref="A1:M1"/>
  <sheetViews>
    <sheetView workbookViewId="0">
      <selection activeCell="N24" sqref="N24"/>
    </sheetView>
  </sheetViews>
  <sheetFormatPr baseColWidth="10" defaultRowHeight="15" x14ac:dyDescent="0.25"/>
  <sheetData>
    <row r="1" spans="1:13" ht="23.25" x14ac:dyDescent="0.25">
      <c r="A1" s="286" t="s">
        <v>84</v>
      </c>
      <c r="B1" s="286"/>
      <c r="C1" s="286"/>
      <c r="D1" s="286"/>
      <c r="E1" s="286"/>
      <c r="F1" s="286"/>
      <c r="G1" s="286"/>
      <c r="H1" s="286"/>
      <c r="I1" s="286"/>
      <c r="J1" s="286"/>
      <c r="K1" s="286"/>
      <c r="L1" s="286"/>
      <c r="M1" s="286"/>
    </row>
  </sheetData>
  <mergeCells count="1">
    <mergeCell ref="A1:M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tabColor theme="6"/>
    <pageSetUpPr fitToPage="1"/>
  </sheetPr>
  <dimension ref="A1:V212"/>
  <sheetViews>
    <sheetView showGridLines="0" tabSelected="1" zoomScaleNormal="100" workbookViewId="0">
      <selection activeCell="B208" sqref="B208"/>
    </sheetView>
  </sheetViews>
  <sheetFormatPr baseColWidth="10" defaultRowHeight="15" x14ac:dyDescent="0.25"/>
  <cols>
    <col min="1" max="1" width="18.5703125" customWidth="1"/>
    <col min="2" max="2" width="91.140625" customWidth="1"/>
    <col min="3" max="5" width="22.5703125" customWidth="1"/>
    <col min="6" max="6" width="15" style="104" customWidth="1"/>
    <col min="7" max="7" width="14.42578125" hidden="1" customWidth="1"/>
  </cols>
  <sheetData>
    <row r="1" spans="1:22" s="56" customFormat="1" ht="114.75" customHeight="1" x14ac:dyDescent="0.2">
      <c r="B1" s="303" t="s">
        <v>175</v>
      </c>
      <c r="C1" s="303"/>
      <c r="D1" s="303"/>
      <c r="E1" s="55">
        <v>44964</v>
      </c>
      <c r="F1" s="101"/>
    </row>
    <row r="2" spans="1:22" s="114" customFormat="1" ht="26.25" customHeight="1" x14ac:dyDescent="0.25">
      <c r="A2" s="113"/>
      <c r="B2" s="306" t="s">
        <v>137</v>
      </c>
      <c r="C2" s="306"/>
      <c r="D2" s="306"/>
      <c r="E2" s="306"/>
    </row>
    <row r="3" spans="1:22" s="62" customFormat="1" ht="18" customHeight="1" x14ac:dyDescent="0.25">
      <c r="B3" s="304" t="s">
        <v>138</v>
      </c>
      <c r="C3" s="304"/>
      <c r="D3" s="304"/>
      <c r="E3" s="304"/>
      <c r="F3" s="102"/>
      <c r="G3" s="63"/>
      <c r="H3" s="2"/>
      <c r="I3" s="2"/>
      <c r="J3" s="2"/>
      <c r="K3" s="2"/>
      <c r="L3" s="2"/>
      <c r="M3" s="2"/>
      <c r="N3" s="2"/>
      <c r="O3" s="2"/>
      <c r="P3" s="2"/>
      <c r="Q3" s="2"/>
      <c r="R3" s="2"/>
      <c r="S3" s="2"/>
      <c r="T3" s="2"/>
      <c r="U3" s="2"/>
      <c r="V3" s="2"/>
    </row>
    <row r="4" spans="1:22" s="62" customFormat="1" ht="34.5" customHeight="1" x14ac:dyDescent="0.25">
      <c r="B4" s="214" t="s">
        <v>139</v>
      </c>
      <c r="C4" s="214"/>
      <c r="D4" s="214"/>
      <c r="E4" s="214"/>
      <c r="F4" s="102"/>
      <c r="G4" s="2"/>
      <c r="H4" s="2"/>
      <c r="I4" s="2"/>
      <c r="J4" s="2"/>
      <c r="K4" s="2"/>
      <c r="L4" s="2"/>
      <c r="M4" s="2"/>
      <c r="N4" s="2"/>
      <c r="O4" s="2"/>
      <c r="P4" s="2"/>
      <c r="Q4" s="2"/>
      <c r="R4" s="2"/>
      <c r="S4" s="2"/>
      <c r="T4" s="2"/>
      <c r="U4" s="2"/>
      <c r="V4" s="2"/>
    </row>
    <row r="5" spans="1:22" s="62" customFormat="1" ht="24" customHeight="1" x14ac:dyDescent="0.25">
      <c r="B5" s="26" t="s">
        <v>140</v>
      </c>
      <c r="C5" s="2"/>
      <c r="D5" s="2"/>
      <c r="E5" s="2"/>
      <c r="F5" s="102"/>
      <c r="G5" s="2"/>
      <c r="H5" s="2"/>
      <c r="I5" s="2"/>
      <c r="J5" s="2"/>
      <c r="K5" s="2"/>
      <c r="L5" s="2"/>
      <c r="M5" s="2"/>
      <c r="N5" s="2"/>
      <c r="O5" s="2"/>
      <c r="P5" s="2"/>
      <c r="Q5" s="2"/>
      <c r="R5" s="2"/>
      <c r="S5" s="2"/>
      <c r="T5" s="2"/>
      <c r="U5" s="2"/>
      <c r="V5" s="2"/>
    </row>
    <row r="6" spans="1:22" s="62" customFormat="1" ht="17.100000000000001" customHeight="1" x14ac:dyDescent="0.25">
      <c r="B6" s="125" t="s">
        <v>141</v>
      </c>
      <c r="C6" s="115"/>
      <c r="D6" s="115"/>
      <c r="E6" s="115"/>
      <c r="F6" s="102"/>
      <c r="G6" s="2"/>
      <c r="H6" s="2"/>
      <c r="I6" s="2"/>
      <c r="J6" s="2"/>
      <c r="K6" s="2"/>
      <c r="L6" s="2"/>
      <c r="M6" s="2"/>
      <c r="N6" s="2"/>
      <c r="O6" s="2"/>
      <c r="P6" s="2"/>
      <c r="Q6" s="2"/>
      <c r="R6" s="2"/>
      <c r="S6" s="2"/>
      <c r="T6" s="2"/>
      <c r="U6" s="2"/>
      <c r="V6" s="2"/>
    </row>
    <row r="7" spans="1:22" s="62" customFormat="1" ht="17.100000000000001" customHeight="1" x14ac:dyDescent="0.25">
      <c r="B7" s="125" t="s">
        <v>142</v>
      </c>
      <c r="C7" s="115"/>
      <c r="D7" s="116"/>
      <c r="E7" s="116"/>
      <c r="F7" s="102"/>
      <c r="G7" s="2"/>
      <c r="H7" s="2"/>
      <c r="I7" s="2"/>
      <c r="J7" s="2"/>
      <c r="K7" s="2"/>
      <c r="L7" s="2"/>
      <c r="M7" s="2"/>
      <c r="N7" s="2"/>
      <c r="O7" s="2"/>
      <c r="P7" s="2"/>
      <c r="Q7" s="2"/>
      <c r="R7" s="2"/>
      <c r="S7" s="2"/>
      <c r="T7" s="2"/>
      <c r="U7" s="2"/>
      <c r="V7" s="2"/>
    </row>
    <row r="8" spans="1:22" s="62" customFormat="1" ht="20.100000000000001" customHeight="1" x14ac:dyDescent="0.25">
      <c r="B8" s="35" t="s">
        <v>143</v>
      </c>
      <c r="C8" s="2"/>
      <c r="D8" s="117"/>
      <c r="E8" s="118"/>
      <c r="F8" s="102"/>
      <c r="G8" s="2"/>
      <c r="H8" s="2"/>
      <c r="I8" s="2"/>
      <c r="J8" s="2"/>
      <c r="K8" s="2"/>
      <c r="L8" s="2"/>
      <c r="M8" s="2"/>
      <c r="N8" s="2"/>
      <c r="O8" s="2"/>
      <c r="P8" s="2"/>
      <c r="Q8" s="2"/>
      <c r="R8" s="2"/>
      <c r="S8" s="2"/>
      <c r="T8" s="2"/>
      <c r="U8" s="2"/>
      <c r="V8" s="2"/>
    </row>
    <row r="9" spans="1:22" s="62" customFormat="1" ht="20.100000000000001" customHeight="1" x14ac:dyDescent="0.25">
      <c r="B9" s="119" t="s">
        <v>144</v>
      </c>
      <c r="C9" s="2"/>
      <c r="D9" s="2"/>
      <c r="E9" s="117"/>
      <c r="F9" s="102"/>
      <c r="G9" s="2"/>
      <c r="H9" s="2"/>
      <c r="I9" s="2"/>
      <c r="J9" s="2"/>
      <c r="K9" s="2"/>
      <c r="L9" s="2"/>
      <c r="M9" s="2"/>
      <c r="N9" s="2"/>
      <c r="O9" s="2"/>
      <c r="P9" s="2"/>
      <c r="Q9" s="2"/>
      <c r="R9" s="2"/>
      <c r="S9" s="2"/>
      <c r="T9" s="2"/>
      <c r="U9" s="2"/>
      <c r="V9" s="2"/>
    </row>
    <row r="10" spans="1:22" s="62" customFormat="1" ht="20.100000000000001" customHeight="1" x14ac:dyDescent="0.25">
      <c r="B10" s="119" t="s">
        <v>145</v>
      </c>
      <c r="C10" s="120" t="s">
        <v>146</v>
      </c>
      <c r="D10" s="2"/>
      <c r="E10" s="117"/>
      <c r="F10" s="102"/>
      <c r="G10" s="2"/>
      <c r="H10" s="2"/>
      <c r="I10" s="2"/>
      <c r="J10" s="2"/>
      <c r="K10" s="2"/>
      <c r="L10" s="2"/>
      <c r="M10" s="2"/>
      <c r="N10" s="2"/>
      <c r="O10" s="2"/>
      <c r="P10" s="2"/>
      <c r="Q10" s="2"/>
      <c r="R10" s="2"/>
      <c r="S10" s="2"/>
      <c r="T10" s="2"/>
      <c r="U10" s="2"/>
      <c r="V10" s="2"/>
    </row>
    <row r="11" spans="1:22" s="62" customFormat="1" ht="17.100000000000001" customHeight="1" x14ac:dyDescent="0.25">
      <c r="B11" s="29"/>
      <c r="C11" s="29"/>
      <c r="D11" s="29"/>
      <c r="E11" s="29"/>
      <c r="F11" s="102"/>
      <c r="G11" s="2"/>
      <c r="H11" s="2"/>
      <c r="I11" s="2"/>
      <c r="J11" s="2"/>
      <c r="K11" s="2"/>
      <c r="L11" s="2"/>
      <c r="M11" s="2"/>
      <c r="N11" s="2"/>
      <c r="O11" s="2"/>
      <c r="P11" s="2"/>
      <c r="Q11" s="2"/>
      <c r="R11" s="2"/>
      <c r="S11" s="2"/>
      <c r="T11" s="2"/>
      <c r="U11" s="2"/>
      <c r="V11" s="2"/>
    </row>
    <row r="12" spans="1:22" s="62" customFormat="1" ht="34.5" customHeight="1" x14ac:dyDescent="0.25">
      <c r="A12" s="307" t="s">
        <v>147</v>
      </c>
      <c r="B12" s="307" t="s">
        <v>80</v>
      </c>
      <c r="C12" s="307"/>
      <c r="D12" s="307"/>
      <c r="E12" s="307"/>
      <c r="F12" s="102"/>
      <c r="G12" s="2"/>
      <c r="H12" s="2"/>
      <c r="I12" s="2"/>
      <c r="J12" s="2"/>
      <c r="K12" s="2"/>
      <c r="L12" s="2"/>
      <c r="M12" s="2"/>
      <c r="N12" s="2"/>
      <c r="O12" s="2"/>
      <c r="P12" s="2"/>
      <c r="Q12" s="2"/>
      <c r="R12" s="2"/>
      <c r="S12" s="2"/>
      <c r="T12" s="2"/>
      <c r="U12" s="2"/>
      <c r="V12" s="2"/>
    </row>
    <row r="13" spans="1:22" s="62" customFormat="1" ht="15" customHeight="1" x14ac:dyDescent="0.25">
      <c r="B13" s="29"/>
      <c r="C13" s="29"/>
      <c r="D13" s="29"/>
      <c r="E13" s="29"/>
      <c r="F13" s="102"/>
      <c r="G13" s="2"/>
      <c r="H13" s="2"/>
      <c r="I13" s="2"/>
      <c r="J13" s="2"/>
      <c r="K13" s="2"/>
      <c r="L13" s="2"/>
      <c r="M13" s="2"/>
      <c r="N13" s="2"/>
      <c r="O13" s="2"/>
      <c r="P13" s="2"/>
      <c r="Q13" s="2"/>
      <c r="R13" s="2"/>
      <c r="S13" s="2"/>
      <c r="T13" s="2"/>
      <c r="U13" s="2"/>
      <c r="V13" s="2"/>
    </row>
    <row r="14" spans="1:22" s="62" customFormat="1" ht="33" customHeight="1" x14ac:dyDescent="0.25">
      <c r="A14" s="308" t="s">
        <v>139</v>
      </c>
      <c r="B14" s="308"/>
      <c r="C14" s="308"/>
      <c r="D14" s="308"/>
      <c r="E14" s="308"/>
      <c r="F14" s="102"/>
      <c r="G14" s="2"/>
      <c r="H14" s="2"/>
      <c r="I14" s="2"/>
      <c r="J14" s="2"/>
      <c r="K14" s="2"/>
      <c r="L14" s="2"/>
      <c r="M14" s="2"/>
      <c r="N14" s="2"/>
      <c r="O14" s="2"/>
      <c r="P14" s="2"/>
      <c r="Q14" s="2"/>
      <c r="R14" s="2"/>
      <c r="S14" s="2"/>
      <c r="T14" s="2"/>
      <c r="U14" s="2"/>
      <c r="V14" s="2"/>
    </row>
    <row r="15" spans="1:22" s="62" customFormat="1" ht="45.95" customHeight="1" x14ac:dyDescent="0.25">
      <c r="A15" s="309" t="s">
        <v>148</v>
      </c>
      <c r="B15" s="309"/>
      <c r="C15" s="309"/>
      <c r="D15" s="309"/>
      <c r="E15" s="309"/>
      <c r="F15" s="102"/>
      <c r="G15" s="2"/>
      <c r="H15" s="2"/>
      <c r="I15" s="2"/>
      <c r="J15" s="2"/>
      <c r="K15" s="2"/>
      <c r="L15" s="2"/>
      <c r="M15" s="2"/>
      <c r="N15" s="2"/>
      <c r="O15" s="2"/>
      <c r="P15" s="2"/>
      <c r="Q15" s="2"/>
      <c r="R15" s="2"/>
      <c r="S15" s="2"/>
      <c r="T15" s="2"/>
      <c r="U15" s="2"/>
      <c r="V15" s="2"/>
    </row>
    <row r="16" spans="1:22" s="62" customFormat="1" ht="114" customHeight="1" x14ac:dyDescent="0.25">
      <c r="A16" s="310" t="s">
        <v>174</v>
      </c>
      <c r="B16" s="310"/>
      <c r="C16" s="310"/>
      <c r="D16" s="310"/>
      <c r="E16" s="310"/>
      <c r="F16" s="102"/>
      <c r="G16" s="2"/>
      <c r="H16" s="2"/>
      <c r="I16" s="2"/>
      <c r="J16" s="2"/>
      <c r="K16" s="2"/>
      <c r="L16" s="2"/>
      <c r="M16" s="2"/>
      <c r="N16" s="2"/>
      <c r="O16" s="2"/>
      <c r="P16" s="2"/>
      <c r="Q16" s="2"/>
      <c r="R16" s="2"/>
      <c r="S16" s="2"/>
      <c r="T16" s="2"/>
      <c r="U16" s="2"/>
      <c r="V16" s="2"/>
    </row>
    <row r="17" spans="1:22" s="62" customFormat="1" ht="15" customHeight="1" x14ac:dyDescent="0.25">
      <c r="B17" s="29"/>
      <c r="C17" s="29"/>
      <c r="D17" s="29"/>
      <c r="E17" s="29"/>
      <c r="F17" s="102"/>
      <c r="G17" s="2"/>
      <c r="H17" s="2"/>
      <c r="I17" s="2"/>
      <c r="J17" s="2"/>
      <c r="K17" s="2"/>
      <c r="L17" s="2"/>
      <c r="M17" s="2"/>
      <c r="N17" s="2"/>
      <c r="O17" s="2"/>
      <c r="P17" s="2"/>
      <c r="Q17" s="2"/>
      <c r="R17" s="2"/>
      <c r="S17" s="2"/>
      <c r="T17" s="2"/>
      <c r="U17" s="2"/>
      <c r="V17" s="2"/>
    </row>
    <row r="18" spans="1:22" s="62" customFormat="1" ht="15" customHeight="1" x14ac:dyDescent="0.25">
      <c r="B18" s="121" t="s">
        <v>149</v>
      </c>
      <c r="C18" s="122" t="s">
        <v>71</v>
      </c>
      <c r="D18" s="29"/>
      <c r="E18" s="29"/>
      <c r="F18" s="102"/>
      <c r="G18" s="2"/>
      <c r="H18" s="2"/>
      <c r="I18" s="2"/>
      <c r="J18" s="2"/>
      <c r="K18" s="2"/>
      <c r="L18" s="2"/>
      <c r="M18" s="2"/>
      <c r="N18" s="2"/>
      <c r="O18" s="2"/>
      <c r="P18" s="2"/>
      <c r="Q18" s="2"/>
      <c r="R18" s="2"/>
      <c r="S18" s="2"/>
      <c r="T18" s="2"/>
      <c r="U18" s="2"/>
      <c r="V18" s="2"/>
    </row>
    <row r="19" spans="1:22" s="62" customFormat="1" ht="15" customHeight="1" x14ac:dyDescent="0.25">
      <c r="B19" s="29"/>
      <c r="C19" s="29"/>
      <c r="D19" s="29"/>
      <c r="E19" s="29"/>
      <c r="F19" s="102"/>
      <c r="G19" s="2"/>
      <c r="H19" s="2"/>
      <c r="I19" s="2"/>
      <c r="J19" s="2"/>
      <c r="K19" s="2"/>
      <c r="L19" s="2"/>
      <c r="M19" s="2"/>
      <c r="N19" s="2"/>
      <c r="O19" s="2"/>
      <c r="P19" s="2"/>
      <c r="Q19" s="2"/>
      <c r="R19" s="2"/>
      <c r="S19" s="2"/>
      <c r="T19" s="2"/>
      <c r="U19" s="2"/>
      <c r="V19" s="2"/>
    </row>
    <row r="20" spans="1:22" s="62" customFormat="1" ht="15" customHeight="1" x14ac:dyDescent="0.25">
      <c r="B20" s="86" t="s">
        <v>110</v>
      </c>
      <c r="C20" s="92" t="s">
        <v>103</v>
      </c>
      <c r="D20" s="29"/>
      <c r="E20" s="29"/>
      <c r="F20" s="102"/>
      <c r="G20" s="2"/>
      <c r="H20" s="2"/>
      <c r="I20" s="2"/>
      <c r="J20" s="2"/>
      <c r="K20" s="2"/>
      <c r="L20" s="2"/>
      <c r="M20" s="2"/>
      <c r="N20" s="2"/>
      <c r="O20" s="2"/>
      <c r="P20" s="2"/>
      <c r="Q20" s="2"/>
      <c r="R20" s="2"/>
      <c r="S20" s="2"/>
      <c r="T20" s="2"/>
      <c r="U20" s="2"/>
      <c r="V20" s="2"/>
    </row>
    <row r="21" spans="1:22" s="56" customFormat="1" ht="12.75" x14ac:dyDescent="0.2">
      <c r="B21" s="78" t="s">
        <v>111</v>
      </c>
      <c r="C21" s="92" t="s">
        <v>102</v>
      </c>
      <c r="D21" s="78" t="s">
        <v>111</v>
      </c>
      <c r="E21" s="92" t="s">
        <v>102</v>
      </c>
      <c r="F21" s="101"/>
    </row>
    <row r="22" spans="1:22" s="44" customFormat="1" ht="12.75" x14ac:dyDescent="0.2">
      <c r="F22" s="101"/>
    </row>
    <row r="23" spans="1:22" s="56" customFormat="1" ht="21" customHeight="1" x14ac:dyDescent="0.2">
      <c r="A23" s="123" t="s">
        <v>150</v>
      </c>
      <c r="B23" s="124"/>
      <c r="C23" s="124"/>
      <c r="D23" s="124"/>
      <c r="E23" s="124"/>
    </row>
    <row r="24" spans="1:22" s="56" customFormat="1" ht="12.75" x14ac:dyDescent="0.2">
      <c r="B24" s="29"/>
      <c r="C24" s="64"/>
      <c r="D24" s="64"/>
      <c r="E24" s="64"/>
      <c r="F24" s="101"/>
    </row>
    <row r="25" spans="1:22" s="56" customFormat="1" x14ac:dyDescent="0.2">
      <c r="B25" s="65" t="s">
        <v>124</v>
      </c>
      <c r="C25" s="305"/>
      <c r="D25" s="305"/>
      <c r="E25" s="82"/>
      <c r="F25" s="101"/>
    </row>
    <row r="26" spans="1:22" s="56" customFormat="1" x14ac:dyDescent="0.25">
      <c r="B26" s="66" t="s">
        <v>135</v>
      </c>
      <c r="C26" s="311"/>
      <c r="D26" s="311"/>
      <c r="E26" s="83"/>
      <c r="F26" s="101"/>
    </row>
    <row r="27" spans="1:22" s="56" customFormat="1" x14ac:dyDescent="0.25">
      <c r="B27" s="66" t="s">
        <v>132</v>
      </c>
      <c r="C27" s="85"/>
      <c r="D27" s="85"/>
      <c r="E27" s="83"/>
      <c r="F27" s="101"/>
    </row>
    <row r="28" spans="1:22" s="56" customFormat="1" x14ac:dyDescent="0.25">
      <c r="B28" s="66"/>
      <c r="C28" s="85"/>
      <c r="D28" s="85"/>
      <c r="E28" s="83"/>
      <c r="F28" s="101"/>
    </row>
    <row r="29" spans="1:22" s="56" customFormat="1" ht="39.950000000000003" customHeight="1" x14ac:dyDescent="0.2">
      <c r="A29" s="302" t="s">
        <v>104</v>
      </c>
      <c r="B29" s="302"/>
      <c r="C29" s="302"/>
      <c r="D29" s="302"/>
      <c r="E29" s="302"/>
      <c r="F29" s="101"/>
    </row>
    <row r="30" spans="1:22" x14ac:dyDescent="0.25">
      <c r="E30" s="96">
        <f>+E35+E38+E45+E51+E56+E59+E62+E65</f>
        <v>0</v>
      </c>
    </row>
    <row r="31" spans="1:22" s="45" customFormat="1" ht="30" customHeight="1" x14ac:dyDescent="0.25">
      <c r="A31" s="301" t="s">
        <v>151</v>
      </c>
      <c r="B31" s="301"/>
      <c r="C31" s="301"/>
      <c r="D31" s="301"/>
      <c r="E31" s="301"/>
      <c r="F31" s="105"/>
    </row>
    <row r="32" spans="1:22" s="49" customFormat="1" ht="35.450000000000003" customHeight="1" x14ac:dyDescent="0.25">
      <c r="B32" s="46" t="s">
        <v>73</v>
      </c>
      <c r="C32" s="46" t="s">
        <v>69</v>
      </c>
      <c r="D32" s="46" t="s">
        <v>70</v>
      </c>
      <c r="E32" s="47" t="s">
        <v>68</v>
      </c>
      <c r="F32" s="105"/>
      <c r="G32" s="45"/>
      <c r="H32" s="45"/>
      <c r="I32" s="45"/>
      <c r="J32" s="45"/>
      <c r="K32" s="45"/>
      <c r="L32" s="45"/>
      <c r="M32" s="45"/>
      <c r="N32" s="45"/>
      <c r="O32" s="45"/>
    </row>
    <row r="33" spans="1:21" s="57" customFormat="1" ht="18" customHeight="1" x14ac:dyDescent="0.2">
      <c r="B33" s="58" t="s">
        <v>99</v>
      </c>
      <c r="C33" s="58" t="s">
        <v>71</v>
      </c>
      <c r="D33" s="58"/>
      <c r="E33" s="59">
        <v>0</v>
      </c>
      <c r="F33" s="101"/>
      <c r="G33" s="56"/>
      <c r="H33" s="56"/>
      <c r="I33" s="56"/>
      <c r="J33" s="56"/>
      <c r="K33" s="56"/>
      <c r="L33" s="56"/>
      <c r="M33" s="56"/>
      <c r="N33" s="56"/>
      <c r="O33" s="56"/>
    </row>
    <row r="34" spans="1:21" s="57" customFormat="1" ht="18" customHeight="1" thickBot="1" x14ac:dyDescent="0.25">
      <c r="B34" s="61" t="s">
        <v>72</v>
      </c>
      <c r="C34" s="58" t="s">
        <v>71</v>
      </c>
      <c r="D34" s="58"/>
      <c r="E34" s="59">
        <v>0</v>
      </c>
      <c r="F34" s="101"/>
      <c r="G34" s="56"/>
      <c r="H34" s="56"/>
      <c r="I34" s="56"/>
      <c r="J34" s="56"/>
      <c r="K34" s="56"/>
      <c r="L34" s="56"/>
      <c r="M34" s="56"/>
      <c r="N34" s="56"/>
      <c r="O34" s="56"/>
    </row>
    <row r="35" spans="1:21" s="57" customFormat="1" ht="18" customHeight="1" thickBot="1" x14ac:dyDescent="0.25">
      <c r="A35" s="126" t="s">
        <v>81</v>
      </c>
      <c r="B35" s="127"/>
      <c r="C35" s="127"/>
      <c r="D35" s="128" t="s">
        <v>87</v>
      </c>
      <c r="E35" s="60">
        <f>SUM(E33:E34)</f>
        <v>0</v>
      </c>
      <c r="F35" s="101"/>
      <c r="G35" s="56"/>
      <c r="H35" s="56"/>
      <c r="I35" s="56"/>
      <c r="J35" s="56"/>
      <c r="K35" s="56"/>
      <c r="L35" s="56"/>
      <c r="M35" s="56"/>
      <c r="N35" s="56"/>
      <c r="O35" s="56"/>
    </row>
    <row r="36" spans="1:21" s="49" customFormat="1" ht="18" customHeight="1" x14ac:dyDescent="0.25">
      <c r="B36" s="75" t="s">
        <v>116</v>
      </c>
      <c r="C36" s="50" t="s">
        <v>71</v>
      </c>
      <c r="D36" s="50"/>
      <c r="E36" s="51">
        <v>0</v>
      </c>
      <c r="F36" s="106"/>
      <c r="G36" s="45"/>
      <c r="H36" s="45"/>
      <c r="I36" s="45"/>
      <c r="J36" s="45"/>
      <c r="K36" s="45"/>
      <c r="L36" s="45"/>
      <c r="M36" s="45"/>
      <c r="N36" s="45"/>
      <c r="O36" s="45"/>
      <c r="P36" s="45"/>
      <c r="Q36" s="45"/>
      <c r="R36" s="45"/>
      <c r="S36" s="45"/>
      <c r="T36" s="45"/>
    </row>
    <row r="37" spans="1:21" s="49" customFormat="1" ht="18" customHeight="1" thickBot="1" x14ac:dyDescent="0.3">
      <c r="B37" s="52" t="s">
        <v>72</v>
      </c>
      <c r="C37" s="50" t="s">
        <v>71</v>
      </c>
      <c r="D37" s="50"/>
      <c r="E37" s="51">
        <v>0</v>
      </c>
      <c r="F37" s="106"/>
      <c r="G37" s="45"/>
      <c r="H37" s="45"/>
      <c r="I37" s="45"/>
      <c r="J37" s="45"/>
      <c r="K37" s="45"/>
      <c r="L37" s="45"/>
      <c r="M37" s="45"/>
      <c r="N37" s="45"/>
      <c r="O37" s="45"/>
      <c r="P37" s="45"/>
      <c r="Q37" s="45"/>
      <c r="R37" s="45"/>
      <c r="S37" s="45"/>
      <c r="T37" s="45"/>
    </row>
    <row r="38" spans="1:21" s="49" customFormat="1" ht="18" customHeight="1" thickBot="1" x14ac:dyDescent="0.25">
      <c r="A38" s="126" t="s">
        <v>81</v>
      </c>
      <c r="B38" s="127"/>
      <c r="C38" s="126"/>
      <c r="D38" s="129" t="s">
        <v>83</v>
      </c>
      <c r="E38" s="53">
        <f>SUM(E36:E37)</f>
        <v>0</v>
      </c>
      <c r="F38" s="106"/>
      <c r="G38" s="45"/>
      <c r="H38" s="45"/>
      <c r="I38" s="45"/>
      <c r="J38" s="45"/>
      <c r="K38" s="45"/>
      <c r="L38" s="45"/>
      <c r="M38" s="45"/>
      <c r="N38" s="45"/>
      <c r="O38" s="45"/>
      <c r="P38" s="45"/>
      <c r="Q38" s="45"/>
      <c r="R38" s="45"/>
      <c r="S38" s="45"/>
      <c r="T38" s="45"/>
    </row>
    <row r="39" spans="1:21" s="49" customFormat="1" ht="18" customHeight="1" x14ac:dyDescent="0.25">
      <c r="A39"/>
      <c r="B39"/>
      <c r="C39"/>
      <c r="D39"/>
      <c r="E39"/>
      <c r="F39" s="107"/>
      <c r="H39" s="45"/>
      <c r="I39" s="45"/>
      <c r="J39" s="45"/>
      <c r="K39" s="45"/>
      <c r="L39" s="45"/>
      <c r="M39" s="45"/>
      <c r="N39" s="45"/>
      <c r="O39" s="45"/>
      <c r="P39" s="45"/>
      <c r="Q39" s="45"/>
      <c r="R39" s="45"/>
      <c r="S39" s="45"/>
      <c r="T39" s="45"/>
      <c r="U39" s="45"/>
    </row>
    <row r="40" spans="1:21" s="49" customFormat="1" ht="18" customHeight="1" x14ac:dyDescent="0.25">
      <c r="A40" s="301" t="s">
        <v>78</v>
      </c>
      <c r="B40" s="301"/>
      <c r="C40" s="301"/>
      <c r="D40" s="301"/>
      <c r="E40" s="301"/>
      <c r="F40" s="108"/>
    </row>
    <row r="41" spans="1:21" s="45" customFormat="1" ht="25.5" x14ac:dyDescent="0.25">
      <c r="A41" s="49"/>
      <c r="B41" s="46" t="s">
        <v>73</v>
      </c>
      <c r="C41" s="46" t="s">
        <v>125</v>
      </c>
      <c r="D41" s="46" t="s">
        <v>74</v>
      </c>
      <c r="E41" s="46" t="s">
        <v>75</v>
      </c>
      <c r="F41" s="105"/>
    </row>
    <row r="42" spans="1:21" s="45" customFormat="1" ht="12.75" x14ac:dyDescent="0.25">
      <c r="A42" s="49"/>
      <c r="B42" s="74" t="s">
        <v>76</v>
      </c>
      <c r="C42" s="50"/>
      <c r="D42" s="51">
        <v>0</v>
      </c>
      <c r="E42" s="51">
        <f>C42*D42</f>
        <v>0</v>
      </c>
      <c r="F42" s="105"/>
    </row>
    <row r="43" spans="1:21" s="57" customFormat="1" ht="12.75" x14ac:dyDescent="0.2">
      <c r="A43" s="49"/>
      <c r="B43" s="74" t="s">
        <v>77</v>
      </c>
      <c r="C43" s="50"/>
      <c r="D43" s="51">
        <v>0</v>
      </c>
      <c r="E43" s="51">
        <f>C43*D43</f>
        <v>0</v>
      </c>
      <c r="F43" s="101"/>
      <c r="G43" s="56"/>
      <c r="H43" s="56"/>
      <c r="I43" s="56"/>
      <c r="J43" s="56"/>
      <c r="K43" s="56"/>
      <c r="L43" s="56"/>
      <c r="M43" s="56"/>
      <c r="N43" s="56"/>
      <c r="O43" s="56"/>
    </row>
    <row r="44" spans="1:21" s="57" customFormat="1" ht="18" customHeight="1" thickBot="1" x14ac:dyDescent="0.25">
      <c r="A44" s="49"/>
      <c r="B44" s="52" t="s">
        <v>72</v>
      </c>
      <c r="C44" s="50"/>
      <c r="D44" s="51">
        <v>0</v>
      </c>
      <c r="E44" s="51">
        <f>C44*D44</f>
        <v>0</v>
      </c>
      <c r="F44" s="101"/>
      <c r="G44" s="56"/>
      <c r="H44" s="56"/>
      <c r="I44" s="56"/>
      <c r="J44" s="56"/>
      <c r="K44" s="56"/>
      <c r="L44" s="56"/>
      <c r="M44" s="56"/>
      <c r="N44" s="56"/>
      <c r="O44" s="56"/>
    </row>
    <row r="45" spans="1:21" s="57" customFormat="1" ht="18" customHeight="1" thickBot="1" x14ac:dyDescent="0.25">
      <c r="A45" s="126" t="s">
        <v>81</v>
      </c>
      <c r="B45" s="127"/>
      <c r="C45" s="126"/>
      <c r="D45" s="129" t="s">
        <v>82</v>
      </c>
      <c r="E45" s="53">
        <f>SUM(E42:E44)</f>
        <v>0</v>
      </c>
      <c r="F45" s="101"/>
      <c r="G45" s="56"/>
      <c r="H45" s="56"/>
      <c r="I45" s="56"/>
      <c r="J45" s="56"/>
      <c r="K45" s="56"/>
      <c r="L45" s="56"/>
      <c r="M45" s="56"/>
      <c r="N45" s="56"/>
      <c r="O45" s="56"/>
    </row>
    <row r="46" spans="1:21" s="54" customFormat="1" ht="12.75" x14ac:dyDescent="0.2">
      <c r="A46" s="67"/>
      <c r="B46" s="68"/>
      <c r="C46" s="67"/>
      <c r="D46" s="69"/>
      <c r="E46" s="70"/>
      <c r="F46" s="109"/>
      <c r="G46" s="30"/>
      <c r="H46" s="30"/>
      <c r="I46" s="30"/>
      <c r="J46" s="30"/>
      <c r="K46" s="30"/>
      <c r="L46" s="30"/>
      <c r="M46" s="30"/>
      <c r="N46" s="30"/>
      <c r="O46" s="30"/>
      <c r="P46" s="30"/>
      <c r="Q46" s="30"/>
      <c r="R46" s="30"/>
      <c r="S46" s="30"/>
      <c r="T46" s="30"/>
    </row>
    <row r="47" spans="1:21" s="54" customFormat="1" ht="18" customHeight="1" x14ac:dyDescent="0.25">
      <c r="A47" s="301" t="s">
        <v>88</v>
      </c>
      <c r="B47" s="301"/>
      <c r="C47" s="301"/>
      <c r="D47" s="301"/>
      <c r="E47" s="301"/>
      <c r="F47" s="110"/>
      <c r="G47" s="30"/>
      <c r="H47" s="30"/>
      <c r="I47" s="30"/>
      <c r="J47" s="30"/>
      <c r="K47" s="30"/>
      <c r="L47" s="30"/>
      <c r="M47" s="30"/>
      <c r="N47" s="30"/>
      <c r="O47" s="30"/>
      <c r="P47" s="30"/>
      <c r="Q47" s="30"/>
      <c r="R47" s="30"/>
    </row>
    <row r="48" spans="1:21" s="54" customFormat="1" ht="18" customHeight="1" x14ac:dyDescent="0.25">
      <c r="A48" s="49"/>
      <c r="B48" s="46" t="s">
        <v>73</v>
      </c>
      <c r="C48" s="73" t="s">
        <v>98</v>
      </c>
      <c r="D48" s="73" t="s">
        <v>74</v>
      </c>
      <c r="E48" s="73" t="s">
        <v>68</v>
      </c>
      <c r="F48" s="110"/>
      <c r="G48" s="30"/>
      <c r="H48" s="30"/>
      <c r="I48" s="30"/>
      <c r="J48" s="30"/>
      <c r="K48" s="30"/>
      <c r="L48" s="30"/>
      <c r="M48" s="30"/>
      <c r="N48" s="30"/>
      <c r="O48" s="30"/>
      <c r="P48" s="30"/>
      <c r="Q48" s="30"/>
      <c r="R48" s="30"/>
    </row>
    <row r="49" spans="1:20" s="57" customFormat="1" ht="15" customHeight="1" x14ac:dyDescent="0.2">
      <c r="B49" s="61" t="s">
        <v>72</v>
      </c>
      <c r="C49" s="58"/>
      <c r="D49" s="51">
        <v>0</v>
      </c>
      <c r="E49" s="59">
        <f>C49*D49</f>
        <v>0</v>
      </c>
      <c r="F49" s="101"/>
      <c r="G49" s="56"/>
      <c r="H49" s="56"/>
      <c r="I49" s="56"/>
      <c r="J49" s="56"/>
      <c r="K49" s="56"/>
      <c r="L49" s="56"/>
      <c r="M49" s="56"/>
      <c r="N49" s="56"/>
      <c r="O49" s="56"/>
    </row>
    <row r="50" spans="1:20" s="57" customFormat="1" ht="18" customHeight="1" thickBot="1" x14ac:dyDescent="0.25">
      <c r="B50" s="61" t="s">
        <v>72</v>
      </c>
      <c r="C50" s="58"/>
      <c r="D50" s="51">
        <v>0</v>
      </c>
      <c r="E50" s="59">
        <f>C50*D50</f>
        <v>0</v>
      </c>
      <c r="F50" s="101"/>
      <c r="G50" s="56"/>
      <c r="H50" s="56"/>
      <c r="I50" s="56"/>
      <c r="J50" s="56"/>
      <c r="K50" s="56"/>
      <c r="L50" s="56"/>
      <c r="M50" s="56"/>
      <c r="N50" s="56"/>
      <c r="O50" s="56"/>
    </row>
    <row r="51" spans="1:20" s="54" customFormat="1" ht="18" customHeight="1" thickBot="1" x14ac:dyDescent="0.25">
      <c r="A51" s="126" t="s">
        <v>81</v>
      </c>
      <c r="B51" s="127"/>
      <c r="C51" s="128"/>
      <c r="D51" s="128" t="s">
        <v>90</v>
      </c>
      <c r="E51" s="60">
        <f>SUM(E49:E50)</f>
        <v>0</v>
      </c>
      <c r="F51" s="109"/>
      <c r="G51" s="30"/>
      <c r="H51" s="30"/>
      <c r="I51" s="30"/>
      <c r="J51" s="30"/>
      <c r="K51" s="30"/>
      <c r="L51" s="30"/>
      <c r="M51" s="30"/>
      <c r="N51" s="30"/>
      <c r="O51" s="30"/>
      <c r="P51" s="30"/>
      <c r="Q51" s="30"/>
      <c r="R51" s="30"/>
      <c r="S51" s="30"/>
      <c r="T51" s="30"/>
    </row>
    <row r="52" spans="1:20" s="57" customFormat="1" ht="25.5" x14ac:dyDescent="0.2">
      <c r="A52" s="54"/>
      <c r="B52" s="74" t="s">
        <v>114</v>
      </c>
      <c r="C52" s="58"/>
      <c r="D52" s="51">
        <v>0</v>
      </c>
      <c r="E52" s="59">
        <f>C52*D52</f>
        <v>0</v>
      </c>
      <c r="F52" s="101"/>
      <c r="G52" s="56"/>
      <c r="H52" s="56"/>
      <c r="I52" s="56"/>
      <c r="J52" s="56"/>
      <c r="K52" s="56"/>
      <c r="L52" s="56"/>
      <c r="M52" s="56"/>
      <c r="N52" s="56"/>
      <c r="O52" s="56"/>
    </row>
    <row r="53" spans="1:20" s="57" customFormat="1" ht="18" customHeight="1" x14ac:dyDescent="0.2">
      <c r="A53" s="54"/>
      <c r="B53" s="74" t="s">
        <v>85</v>
      </c>
      <c r="C53" s="58"/>
      <c r="D53" s="51">
        <v>0</v>
      </c>
      <c r="E53" s="59">
        <f t="shared" ref="E53:E64" si="0">C53*D53</f>
        <v>0</v>
      </c>
      <c r="F53" s="101"/>
      <c r="G53" s="56"/>
      <c r="H53" s="56"/>
      <c r="I53" s="56"/>
      <c r="J53" s="56"/>
      <c r="K53" s="56"/>
      <c r="L53" s="56"/>
      <c r="M53" s="56"/>
      <c r="N53" s="56"/>
      <c r="O53" s="56"/>
    </row>
    <row r="54" spans="1:20" s="54" customFormat="1" ht="18" customHeight="1" x14ac:dyDescent="0.2">
      <c r="B54" s="74" t="s">
        <v>86</v>
      </c>
      <c r="C54" s="58"/>
      <c r="D54" s="51">
        <v>0</v>
      </c>
      <c r="E54" s="59">
        <f t="shared" si="0"/>
        <v>0</v>
      </c>
      <c r="F54" s="109"/>
      <c r="G54" s="30"/>
      <c r="H54" s="30"/>
      <c r="I54" s="30"/>
      <c r="J54" s="30"/>
      <c r="K54" s="30"/>
      <c r="L54" s="30"/>
      <c r="M54" s="30"/>
      <c r="N54" s="30"/>
      <c r="O54" s="30"/>
      <c r="P54" s="30"/>
      <c r="Q54" s="30"/>
      <c r="R54" s="30"/>
      <c r="S54" s="30"/>
      <c r="T54" s="30"/>
    </row>
    <row r="55" spans="1:20" s="57" customFormat="1" ht="18" customHeight="1" thickBot="1" x14ac:dyDescent="0.25">
      <c r="B55" s="61" t="s">
        <v>72</v>
      </c>
      <c r="C55" s="58"/>
      <c r="D55" s="51">
        <v>0</v>
      </c>
      <c r="E55" s="59">
        <f t="shared" si="0"/>
        <v>0</v>
      </c>
      <c r="F55" s="101"/>
      <c r="G55" s="56"/>
      <c r="H55" s="56"/>
      <c r="I55" s="56"/>
      <c r="J55" s="56"/>
      <c r="K55" s="56"/>
      <c r="L55" s="56"/>
      <c r="M55" s="56"/>
      <c r="N55" s="56"/>
      <c r="O55" s="56"/>
    </row>
    <row r="56" spans="1:20" s="57" customFormat="1" ht="18" customHeight="1" thickBot="1" x14ac:dyDescent="0.25">
      <c r="A56" s="126" t="s">
        <v>81</v>
      </c>
      <c r="B56" s="127"/>
      <c r="C56" s="128"/>
      <c r="D56" s="128" t="s">
        <v>89</v>
      </c>
      <c r="E56" s="60">
        <f>SUM(E52:E55)</f>
        <v>0</v>
      </c>
      <c r="F56" s="101"/>
      <c r="G56" s="56"/>
      <c r="H56" s="56"/>
      <c r="I56" s="56"/>
      <c r="J56" s="56"/>
      <c r="K56" s="56"/>
      <c r="L56" s="56"/>
      <c r="M56" s="56"/>
      <c r="N56" s="56"/>
      <c r="O56" s="56"/>
    </row>
    <row r="57" spans="1:20" s="54" customFormat="1" ht="12.75" x14ac:dyDescent="0.2">
      <c r="B57" s="74" t="s">
        <v>101</v>
      </c>
      <c r="C57" s="58"/>
      <c r="D57" s="51">
        <v>0</v>
      </c>
      <c r="E57" s="59">
        <f t="shared" si="0"/>
        <v>0</v>
      </c>
      <c r="F57" s="109"/>
      <c r="G57" s="30"/>
      <c r="H57" s="30"/>
      <c r="I57" s="30"/>
      <c r="J57" s="30"/>
      <c r="K57" s="30"/>
      <c r="L57" s="30"/>
      <c r="M57" s="30"/>
      <c r="N57" s="30"/>
      <c r="O57" s="30"/>
      <c r="P57" s="30"/>
      <c r="Q57" s="30"/>
      <c r="R57" s="30"/>
      <c r="S57" s="30"/>
      <c r="T57" s="30"/>
    </row>
    <row r="58" spans="1:20" s="57" customFormat="1" ht="13.5" thickBot="1" x14ac:dyDescent="0.25">
      <c r="B58" s="61" t="s">
        <v>72</v>
      </c>
      <c r="C58" s="58"/>
      <c r="D58" s="51">
        <v>0</v>
      </c>
      <c r="E58" s="59">
        <f t="shared" si="0"/>
        <v>0</v>
      </c>
      <c r="F58" s="101"/>
      <c r="G58" s="56"/>
      <c r="H58" s="56"/>
      <c r="I58" s="56"/>
      <c r="J58" s="56"/>
      <c r="K58" s="56"/>
      <c r="L58" s="56"/>
      <c r="M58" s="56"/>
      <c r="N58" s="56"/>
      <c r="O58" s="56"/>
    </row>
    <row r="59" spans="1:20" s="57" customFormat="1" ht="18" customHeight="1" thickBot="1" x14ac:dyDescent="0.25">
      <c r="A59" s="126" t="s">
        <v>81</v>
      </c>
      <c r="B59" s="127"/>
      <c r="C59" s="128"/>
      <c r="D59" s="128" t="s">
        <v>91</v>
      </c>
      <c r="E59" s="60">
        <f>SUM(E57:E58)</f>
        <v>0</v>
      </c>
      <c r="F59" s="101"/>
      <c r="G59" s="56"/>
      <c r="H59" s="56"/>
      <c r="I59" s="56"/>
      <c r="J59" s="56"/>
      <c r="K59" s="56"/>
      <c r="L59" s="56"/>
      <c r="M59" s="56"/>
      <c r="N59" s="56"/>
      <c r="O59" s="56"/>
    </row>
    <row r="60" spans="1:20" s="77" customFormat="1" ht="12.75" x14ac:dyDescent="0.2">
      <c r="A60" s="54"/>
      <c r="B60" s="74" t="s">
        <v>93</v>
      </c>
      <c r="C60" s="58"/>
      <c r="D60" s="51">
        <v>0</v>
      </c>
      <c r="E60" s="59">
        <f t="shared" si="0"/>
        <v>0</v>
      </c>
      <c r="F60" s="101"/>
    </row>
    <row r="61" spans="1:20" s="56" customFormat="1" ht="13.5" thickBot="1" x14ac:dyDescent="0.25">
      <c r="A61" s="57"/>
      <c r="B61" s="61" t="s">
        <v>72</v>
      </c>
      <c r="C61" s="58"/>
      <c r="D61" s="51">
        <v>0</v>
      </c>
      <c r="E61" s="59">
        <f t="shared" si="0"/>
        <v>0</v>
      </c>
      <c r="F61" s="101"/>
    </row>
    <row r="62" spans="1:20" s="56" customFormat="1" ht="13.5" thickBot="1" x14ac:dyDescent="0.25">
      <c r="A62" s="126" t="s">
        <v>81</v>
      </c>
      <c r="B62" s="127"/>
      <c r="C62" s="128"/>
      <c r="D62" s="128" t="s">
        <v>92</v>
      </c>
      <c r="E62" s="60">
        <f>SUM(E60:E61)</f>
        <v>0</v>
      </c>
      <c r="F62" s="101"/>
    </row>
    <row r="63" spans="1:20" s="56" customFormat="1" ht="12.75" x14ac:dyDescent="0.2">
      <c r="A63" s="54"/>
      <c r="B63" s="74" t="s">
        <v>100</v>
      </c>
      <c r="C63" s="58"/>
      <c r="D63" s="51">
        <v>0</v>
      </c>
      <c r="E63" s="59">
        <f t="shared" si="0"/>
        <v>0</v>
      </c>
      <c r="F63" s="101"/>
    </row>
    <row r="64" spans="1:20" s="56" customFormat="1" ht="13.5" thickBot="1" x14ac:dyDescent="0.25">
      <c r="A64" s="57"/>
      <c r="B64" s="61" t="s">
        <v>72</v>
      </c>
      <c r="C64" s="58"/>
      <c r="D64" s="51">
        <v>0</v>
      </c>
      <c r="E64" s="59">
        <f t="shared" si="0"/>
        <v>0</v>
      </c>
      <c r="F64" s="101"/>
    </row>
    <row r="65" spans="1:15" s="56" customFormat="1" ht="13.5" thickBot="1" x14ac:dyDescent="0.25">
      <c r="A65" s="126" t="s">
        <v>81</v>
      </c>
      <c r="B65" s="127"/>
      <c r="C65" s="128"/>
      <c r="D65" s="128" t="s">
        <v>94</v>
      </c>
      <c r="E65" s="60">
        <f>SUM(E63:E64)</f>
        <v>0</v>
      </c>
      <c r="F65" s="101"/>
    </row>
    <row r="66" spans="1:15" s="45" customFormat="1" ht="14.45" customHeight="1" x14ac:dyDescent="0.2">
      <c r="A66" s="76"/>
      <c r="B66" s="77"/>
      <c r="C66" s="77"/>
      <c r="D66" s="78"/>
      <c r="E66" s="79"/>
      <c r="F66" s="105"/>
    </row>
    <row r="67" spans="1:15" s="77" customFormat="1" ht="22.5" customHeight="1" x14ac:dyDescent="0.2">
      <c r="A67" s="130"/>
      <c r="B67" s="297" t="s">
        <v>152</v>
      </c>
      <c r="C67" s="298"/>
      <c r="D67" s="299"/>
      <c r="E67" s="131">
        <f>E35+E38+E45+E51+E56+E59+E62+E65</f>
        <v>0</v>
      </c>
    </row>
    <row r="68" spans="1:15" s="77" customFormat="1" ht="21.95" customHeight="1" x14ac:dyDescent="0.2">
      <c r="A68" s="300" t="s">
        <v>153</v>
      </c>
      <c r="B68" s="300"/>
      <c r="C68" s="300"/>
      <c r="D68" s="300"/>
      <c r="E68" s="300"/>
    </row>
    <row r="69" spans="1:15" s="77" customFormat="1" ht="24.6" customHeight="1" x14ac:dyDescent="0.2">
      <c r="A69" s="292"/>
      <c r="B69" s="292"/>
      <c r="C69" s="292"/>
      <c r="D69" s="132"/>
      <c r="E69" s="133" t="s">
        <v>71</v>
      </c>
    </row>
    <row r="70" spans="1:15" s="77" customFormat="1" ht="10.5" customHeight="1" x14ac:dyDescent="0.25">
      <c r="A70" s="134"/>
      <c r="B70" s="134"/>
      <c r="C70" s="135"/>
      <c r="D70" s="136"/>
      <c r="E70" s="137"/>
    </row>
    <row r="71" spans="1:15" s="77" customFormat="1" ht="24" customHeight="1" x14ac:dyDescent="0.2">
      <c r="A71" s="293" t="s">
        <v>154</v>
      </c>
      <c r="B71" s="293"/>
      <c r="C71" s="293"/>
      <c r="D71" s="293"/>
      <c r="E71" s="293"/>
    </row>
    <row r="72" spans="1:15" s="77" customFormat="1" ht="37.5" customHeight="1" x14ac:dyDescent="0.2">
      <c r="A72" s="294" t="s">
        <v>155</v>
      </c>
      <c r="B72" s="294"/>
      <c r="C72" s="294"/>
      <c r="D72" s="294"/>
      <c r="E72" s="2"/>
    </row>
    <row r="73" spans="1:15" s="77" customFormat="1" ht="23.1" customHeight="1" x14ac:dyDescent="0.2">
      <c r="A73" s="295" t="s">
        <v>156</v>
      </c>
      <c r="B73" s="295"/>
      <c r="C73" s="295"/>
      <c r="D73" s="296"/>
      <c r="E73" s="138">
        <v>0</v>
      </c>
    </row>
    <row r="74" spans="1:15" s="56" customFormat="1" ht="14.45" customHeight="1" x14ac:dyDescent="0.2">
      <c r="A74" s="139"/>
      <c r="B74" s="139"/>
      <c r="C74" s="139"/>
      <c r="D74" s="139"/>
      <c r="E74" s="139"/>
    </row>
    <row r="75" spans="1:15" s="45" customFormat="1" ht="28.5" customHeight="1" x14ac:dyDescent="0.2">
      <c r="A75" s="134"/>
      <c r="B75" s="134"/>
      <c r="C75" s="140"/>
      <c r="D75" s="141" t="s">
        <v>157</v>
      </c>
      <c r="E75" s="142">
        <f>E67+E73</f>
        <v>0</v>
      </c>
    </row>
    <row r="76" spans="1:15" s="45" customFormat="1" ht="30" customHeight="1" x14ac:dyDescent="0.2">
      <c r="A76" s="76"/>
      <c r="B76" s="77"/>
      <c r="C76" s="77"/>
      <c r="D76" s="78"/>
      <c r="E76" s="79"/>
      <c r="F76" s="105"/>
    </row>
    <row r="77" spans="1:15" s="49" customFormat="1" ht="35.1" customHeight="1" x14ac:dyDescent="0.25">
      <c r="A77" s="302" t="s">
        <v>133</v>
      </c>
      <c r="B77" s="302"/>
      <c r="C77" s="302"/>
      <c r="D77" s="302"/>
      <c r="E77" s="302"/>
      <c r="F77" s="105"/>
      <c r="G77" s="45"/>
      <c r="H77" s="45"/>
      <c r="I77" s="45"/>
      <c r="J77" s="45"/>
      <c r="K77" s="45"/>
      <c r="L77" s="45"/>
      <c r="M77" s="45"/>
      <c r="N77" s="45"/>
      <c r="O77" s="45"/>
    </row>
    <row r="78" spans="1:15" s="49" customFormat="1" ht="11.25" customHeight="1" x14ac:dyDescent="0.25">
      <c r="A78" s="81"/>
      <c r="B78" s="81"/>
      <c r="C78" s="81"/>
      <c r="D78" s="81"/>
      <c r="E78" s="81"/>
      <c r="F78" s="108"/>
    </row>
    <row r="79" spans="1:15" s="57" customFormat="1" ht="23.25" x14ac:dyDescent="0.2">
      <c r="A79" s="88"/>
      <c r="B79" s="90" t="s">
        <v>131</v>
      </c>
      <c r="C79" s="93" t="s">
        <v>126</v>
      </c>
      <c r="D79" s="81"/>
      <c r="E79" s="81"/>
      <c r="F79" s="103"/>
    </row>
    <row r="80" spans="1:15" s="57" customFormat="1" ht="23.25" x14ac:dyDescent="0.2">
      <c r="A80" s="88"/>
      <c r="B80" s="90" t="s">
        <v>176</v>
      </c>
      <c r="C80" s="93" t="s">
        <v>126</v>
      </c>
      <c r="D80" s="81"/>
      <c r="E80" s="81"/>
      <c r="F80" s="103"/>
    </row>
    <row r="81" spans="1:21" s="49" customFormat="1" ht="31.5" customHeight="1" x14ac:dyDescent="0.25">
      <c r="A81" s="88"/>
      <c r="B81" s="90" t="s">
        <v>178</v>
      </c>
      <c r="C81" s="93" t="s">
        <v>126</v>
      </c>
      <c r="D81" s="81"/>
      <c r="E81" s="81"/>
      <c r="F81" s="111"/>
    </row>
    <row r="82" spans="1:21" s="49" customFormat="1" ht="20.25" customHeight="1" x14ac:dyDescent="0.25">
      <c r="A82" s="88"/>
      <c r="B82" s="90" t="s">
        <v>177</v>
      </c>
      <c r="C82" s="93" t="s">
        <v>126</v>
      </c>
      <c r="D82" s="81"/>
      <c r="E82" s="81"/>
      <c r="F82" s="111"/>
    </row>
    <row r="83" spans="1:21" s="49" customFormat="1" ht="26.25" customHeight="1" x14ac:dyDescent="0.25">
      <c r="A83" s="88"/>
      <c r="B83" s="90" t="s">
        <v>179</v>
      </c>
      <c r="C83" s="93" t="s">
        <v>126</v>
      </c>
      <c r="D83" s="81"/>
      <c r="E83" s="81"/>
      <c r="F83" s="111"/>
    </row>
    <row r="84" spans="1:21" s="49" customFormat="1" ht="10.5" customHeight="1" x14ac:dyDescent="0.25">
      <c r="A84" s="88"/>
      <c r="B84" s="90"/>
      <c r="C84" s="84"/>
      <c r="D84" s="81"/>
      <c r="E84" s="97">
        <f>+E89+E92+E95+E98+E105+E116+E120+E123+E126+E129+E133</f>
        <v>0</v>
      </c>
      <c r="F84" s="111"/>
    </row>
    <row r="85" spans="1:21" s="49" customFormat="1" ht="18" customHeight="1" x14ac:dyDescent="0.25">
      <c r="A85" s="301" t="s">
        <v>151</v>
      </c>
      <c r="B85" s="301"/>
      <c r="C85" s="301"/>
      <c r="D85" s="301"/>
      <c r="E85" s="301"/>
      <c r="F85" s="106"/>
      <c r="G85" s="45"/>
      <c r="H85" s="45"/>
      <c r="I85" s="45"/>
      <c r="J85" s="45"/>
      <c r="K85" s="45"/>
      <c r="L85" s="45"/>
      <c r="M85" s="45"/>
      <c r="N85" s="45"/>
      <c r="O85" s="45"/>
      <c r="P85" s="45"/>
      <c r="Q85" s="45"/>
      <c r="R85" s="45"/>
      <c r="S85" s="45"/>
      <c r="T85" s="45"/>
    </row>
    <row r="86" spans="1:21" s="49" customFormat="1" ht="25.5" x14ac:dyDescent="0.25">
      <c r="B86" s="46" t="s">
        <v>73</v>
      </c>
      <c r="C86" s="46" t="s">
        <v>69</v>
      </c>
      <c r="D86" s="46" t="s">
        <v>70</v>
      </c>
      <c r="E86" s="47" t="s">
        <v>68</v>
      </c>
      <c r="F86" s="106"/>
      <c r="G86" s="45"/>
      <c r="H86" s="45"/>
      <c r="I86" s="45"/>
      <c r="J86" s="45"/>
      <c r="K86" s="45"/>
      <c r="L86" s="45"/>
      <c r="M86" s="45"/>
      <c r="N86" s="45"/>
      <c r="O86" s="45"/>
      <c r="P86" s="45"/>
      <c r="Q86" s="45"/>
      <c r="R86" s="45"/>
      <c r="S86" s="45"/>
      <c r="T86" s="45"/>
    </row>
    <row r="87" spans="1:21" s="49" customFormat="1" ht="12.75" x14ac:dyDescent="0.2">
      <c r="A87" s="57"/>
      <c r="B87" s="58" t="s">
        <v>99</v>
      </c>
      <c r="C87" s="58" t="s">
        <v>71</v>
      </c>
      <c r="D87" s="58"/>
      <c r="E87" s="51">
        <v>0</v>
      </c>
      <c r="F87" s="106"/>
      <c r="G87" s="45"/>
      <c r="H87" s="45"/>
      <c r="I87" s="45"/>
      <c r="J87" s="45"/>
      <c r="K87" s="45"/>
      <c r="L87" s="45"/>
      <c r="M87" s="45"/>
      <c r="N87" s="45"/>
      <c r="O87" s="45"/>
      <c r="P87" s="45"/>
      <c r="Q87" s="45"/>
      <c r="R87" s="45"/>
      <c r="S87" s="45"/>
      <c r="T87" s="45"/>
    </row>
    <row r="88" spans="1:21" s="49" customFormat="1" ht="18" customHeight="1" thickBot="1" x14ac:dyDescent="0.25">
      <c r="A88" s="57"/>
      <c r="B88" s="61" t="s">
        <v>72</v>
      </c>
      <c r="C88" s="58" t="s">
        <v>71</v>
      </c>
      <c r="D88" s="58"/>
      <c r="E88" s="59">
        <v>0</v>
      </c>
      <c r="F88" s="106"/>
      <c r="G88" s="45"/>
      <c r="H88" s="45"/>
      <c r="I88" s="45"/>
      <c r="J88" s="45"/>
      <c r="K88" s="45"/>
      <c r="L88" s="45"/>
      <c r="M88" s="45"/>
      <c r="N88" s="45"/>
      <c r="O88" s="45"/>
      <c r="P88" s="45"/>
      <c r="Q88" s="45"/>
      <c r="R88" s="45"/>
      <c r="S88" s="45"/>
      <c r="T88" s="45"/>
    </row>
    <row r="89" spans="1:21" s="49" customFormat="1" ht="18" customHeight="1" thickBot="1" x14ac:dyDescent="0.25">
      <c r="A89" s="126" t="s">
        <v>81</v>
      </c>
      <c r="B89" s="127"/>
      <c r="C89" s="127"/>
      <c r="D89" s="128" t="s">
        <v>87</v>
      </c>
      <c r="E89" s="60">
        <f>SUM(E87:E88)</f>
        <v>0</v>
      </c>
      <c r="F89" s="106"/>
      <c r="G89" s="45"/>
      <c r="H89" s="45"/>
      <c r="I89" s="45"/>
      <c r="J89" s="45"/>
      <c r="K89" s="45"/>
      <c r="L89" s="45"/>
      <c r="M89" s="45"/>
      <c r="N89" s="45"/>
      <c r="O89" s="45"/>
      <c r="P89" s="45"/>
      <c r="Q89" s="45"/>
      <c r="R89" s="45"/>
      <c r="S89" s="45"/>
      <c r="T89" s="45"/>
    </row>
    <row r="90" spans="1:21" s="49" customFormat="1" ht="18" customHeight="1" x14ac:dyDescent="0.25">
      <c r="B90" s="75" t="s">
        <v>116</v>
      </c>
      <c r="C90" s="50" t="s">
        <v>71</v>
      </c>
      <c r="D90" s="50"/>
      <c r="E90" s="51">
        <v>0</v>
      </c>
      <c r="F90" s="106"/>
      <c r="G90" s="45"/>
      <c r="H90" s="45"/>
      <c r="I90" s="45"/>
      <c r="J90" s="45"/>
      <c r="K90" s="45"/>
      <c r="L90" s="45"/>
      <c r="M90" s="45"/>
      <c r="N90" s="45"/>
      <c r="O90" s="45"/>
      <c r="P90" s="45"/>
      <c r="Q90" s="45"/>
      <c r="R90" s="45"/>
      <c r="S90" s="45"/>
      <c r="T90" s="45"/>
    </row>
    <row r="91" spans="1:21" s="49" customFormat="1" ht="18" customHeight="1" thickBot="1" x14ac:dyDescent="0.3">
      <c r="B91" s="52" t="s">
        <v>72</v>
      </c>
      <c r="C91" s="50" t="s">
        <v>71</v>
      </c>
      <c r="D91" s="50"/>
      <c r="E91" s="51">
        <v>0</v>
      </c>
      <c r="F91" s="106"/>
      <c r="G91" s="45"/>
      <c r="H91" s="45"/>
      <c r="I91" s="45"/>
      <c r="J91" s="45"/>
      <c r="K91" s="45"/>
      <c r="L91" s="45"/>
      <c r="M91" s="45"/>
      <c r="N91" s="45"/>
      <c r="O91" s="45"/>
      <c r="P91" s="45"/>
      <c r="Q91" s="45"/>
      <c r="R91" s="45"/>
      <c r="S91" s="45"/>
      <c r="T91" s="45"/>
    </row>
    <row r="92" spans="1:21" s="49" customFormat="1" ht="18" customHeight="1" thickBot="1" x14ac:dyDescent="0.25">
      <c r="A92" s="126" t="s">
        <v>81</v>
      </c>
      <c r="B92" s="127"/>
      <c r="C92" s="126"/>
      <c r="D92" s="129" t="s">
        <v>83</v>
      </c>
      <c r="E92" s="53">
        <f>SUM(E90:E91)</f>
        <v>0</v>
      </c>
      <c r="F92" s="106"/>
      <c r="G92" s="45"/>
      <c r="H92" s="45"/>
      <c r="I92" s="45"/>
      <c r="J92" s="45"/>
      <c r="K92" s="45"/>
      <c r="L92" s="45"/>
      <c r="M92" s="45"/>
      <c r="N92" s="45"/>
      <c r="O92" s="45"/>
      <c r="P92" s="45"/>
      <c r="Q92" s="45"/>
      <c r="R92" s="45"/>
      <c r="S92" s="45"/>
      <c r="T92" s="45"/>
    </row>
    <row r="93" spans="1:21" s="49" customFormat="1" ht="12.75" x14ac:dyDescent="0.25">
      <c r="B93" s="75" t="s">
        <v>180</v>
      </c>
      <c r="C93" s="71" t="s">
        <v>71</v>
      </c>
      <c r="D93" s="50"/>
      <c r="E93" s="51">
        <v>0</v>
      </c>
      <c r="F93" s="106"/>
      <c r="G93" s="45"/>
      <c r="H93" s="45"/>
      <c r="I93" s="45"/>
      <c r="J93" s="45"/>
      <c r="K93" s="45"/>
      <c r="L93" s="45"/>
      <c r="M93" s="45"/>
      <c r="N93" s="45"/>
      <c r="O93" s="45"/>
      <c r="P93" s="45"/>
      <c r="Q93" s="45"/>
      <c r="R93" s="45"/>
      <c r="S93" s="45"/>
      <c r="T93" s="45"/>
    </row>
    <row r="94" spans="1:21" s="45" customFormat="1" ht="13.5" thickBot="1" x14ac:dyDescent="0.3">
      <c r="A94" s="49"/>
      <c r="B94" s="52" t="s">
        <v>72</v>
      </c>
      <c r="C94" s="50" t="s">
        <v>71</v>
      </c>
      <c r="D94" s="50"/>
      <c r="E94" s="51">
        <v>0</v>
      </c>
      <c r="F94" s="105"/>
    </row>
    <row r="95" spans="1:21" s="49" customFormat="1" ht="15.75" customHeight="1" thickBot="1" x14ac:dyDescent="0.25">
      <c r="A95" s="126" t="s">
        <v>81</v>
      </c>
      <c r="B95" s="127"/>
      <c r="C95" s="126"/>
      <c r="D95" s="129" t="s">
        <v>115</v>
      </c>
      <c r="E95" s="53">
        <f>SUM(E93:E94)</f>
        <v>0</v>
      </c>
      <c r="F95" s="105"/>
      <c r="G95" s="48"/>
      <c r="H95" s="45"/>
      <c r="I95" s="45"/>
      <c r="J95" s="45"/>
      <c r="K95" s="45"/>
      <c r="L95" s="45"/>
      <c r="M95" s="45"/>
      <c r="N95" s="45"/>
      <c r="O95" s="45"/>
      <c r="P95" s="45"/>
      <c r="Q95" s="45"/>
      <c r="R95" s="45"/>
      <c r="S95" s="45"/>
      <c r="T95" s="45"/>
      <c r="U95" s="45"/>
    </row>
    <row r="96" spans="1:21" s="49" customFormat="1" ht="18" customHeight="1" x14ac:dyDescent="0.25">
      <c r="B96" s="52" t="s">
        <v>72</v>
      </c>
      <c r="C96" s="71" t="s">
        <v>71</v>
      </c>
      <c r="D96" s="50"/>
      <c r="E96" s="51">
        <v>0</v>
      </c>
      <c r="F96" s="105"/>
      <c r="G96" s="48"/>
      <c r="H96" s="45"/>
      <c r="I96" s="45"/>
      <c r="J96" s="45"/>
      <c r="K96" s="45"/>
      <c r="L96" s="45"/>
      <c r="M96" s="45"/>
      <c r="N96" s="45"/>
      <c r="O96" s="45"/>
      <c r="P96" s="45"/>
      <c r="Q96" s="45"/>
      <c r="R96" s="45"/>
      <c r="S96" s="45"/>
      <c r="T96" s="45"/>
      <c r="U96" s="45"/>
    </row>
    <row r="97" spans="1:21" s="49" customFormat="1" ht="18" customHeight="1" thickBot="1" x14ac:dyDescent="0.3">
      <c r="B97" s="52" t="s">
        <v>72</v>
      </c>
      <c r="C97" s="50" t="s">
        <v>71</v>
      </c>
      <c r="D97" s="50"/>
      <c r="E97" s="51">
        <v>0</v>
      </c>
      <c r="F97" s="105"/>
      <c r="G97" s="48"/>
      <c r="H97" s="45"/>
      <c r="I97" s="45"/>
      <c r="J97" s="45"/>
      <c r="K97" s="45"/>
      <c r="L97" s="45"/>
      <c r="M97" s="45"/>
      <c r="N97" s="45"/>
      <c r="O97" s="45"/>
      <c r="P97" s="45"/>
      <c r="Q97" s="45"/>
      <c r="R97" s="45"/>
      <c r="S97" s="45"/>
      <c r="T97" s="45"/>
      <c r="U97" s="45"/>
    </row>
    <row r="98" spans="1:21" s="49" customFormat="1" ht="18" customHeight="1" thickBot="1" x14ac:dyDescent="0.25">
      <c r="A98" s="126" t="s">
        <v>81</v>
      </c>
      <c r="B98" s="127"/>
      <c r="C98" s="126"/>
      <c r="D98" s="129" t="s">
        <v>95</v>
      </c>
      <c r="E98" s="53">
        <f>SUM(E96:E97)</f>
        <v>0</v>
      </c>
      <c r="F98" s="105"/>
      <c r="G98" s="48"/>
      <c r="H98" s="45"/>
      <c r="I98" s="45"/>
      <c r="J98" s="45"/>
      <c r="K98" s="45"/>
      <c r="L98" s="45"/>
      <c r="M98" s="45"/>
      <c r="N98" s="45"/>
      <c r="O98" s="45"/>
      <c r="P98" s="45"/>
      <c r="Q98" s="45"/>
      <c r="R98" s="45"/>
      <c r="S98" s="45"/>
      <c r="T98" s="45"/>
      <c r="U98" s="45"/>
    </row>
    <row r="99" spans="1:21" s="49" customFormat="1" ht="18" customHeight="1" x14ac:dyDescent="0.2">
      <c r="A99" s="67"/>
      <c r="B99" s="68"/>
      <c r="C99" s="67"/>
      <c r="D99" s="69"/>
      <c r="E99" s="70"/>
      <c r="F99" s="107"/>
      <c r="H99" s="45"/>
      <c r="I99" s="45"/>
      <c r="J99" s="45"/>
      <c r="K99" s="45"/>
      <c r="L99" s="45"/>
      <c r="M99" s="45"/>
      <c r="N99" s="45"/>
      <c r="O99" s="45"/>
      <c r="P99" s="45"/>
      <c r="Q99" s="45"/>
      <c r="R99" s="45"/>
      <c r="S99" s="45"/>
      <c r="T99" s="45"/>
      <c r="U99" s="45"/>
    </row>
    <row r="100" spans="1:21" s="49" customFormat="1" ht="18" customHeight="1" x14ac:dyDescent="0.25">
      <c r="A100" s="301" t="s">
        <v>78</v>
      </c>
      <c r="B100" s="301"/>
      <c r="C100" s="301"/>
      <c r="D100" s="301"/>
      <c r="E100" s="301"/>
      <c r="F100" s="108"/>
    </row>
    <row r="101" spans="1:21" s="45" customFormat="1" ht="60" x14ac:dyDescent="0.25">
      <c r="A101" s="49"/>
      <c r="B101" s="46" t="s">
        <v>73</v>
      </c>
      <c r="C101" s="143" t="s">
        <v>79</v>
      </c>
      <c r="D101" s="46" t="s">
        <v>74</v>
      </c>
      <c r="E101" s="46" t="s">
        <v>75</v>
      </c>
      <c r="F101" s="105"/>
    </row>
    <row r="102" spans="1:21" s="45" customFormat="1" ht="12.75" x14ac:dyDescent="0.25">
      <c r="A102" s="49"/>
      <c r="B102" s="74" t="s">
        <v>76</v>
      </c>
      <c r="C102" s="50"/>
      <c r="D102" s="51">
        <v>0</v>
      </c>
      <c r="E102" s="51">
        <f>D102*C102</f>
        <v>0</v>
      </c>
      <c r="F102" s="105"/>
    </row>
    <row r="103" spans="1:21" s="57" customFormat="1" ht="12.75" x14ac:dyDescent="0.2">
      <c r="A103" s="49"/>
      <c r="B103" s="74" t="s">
        <v>77</v>
      </c>
      <c r="C103" s="50"/>
      <c r="D103" s="51">
        <v>0</v>
      </c>
      <c r="E103" s="51">
        <f>D103*C103</f>
        <v>0</v>
      </c>
      <c r="F103" s="101"/>
      <c r="G103" s="56"/>
      <c r="H103" s="56"/>
      <c r="I103" s="56"/>
      <c r="J103" s="56"/>
      <c r="K103" s="56"/>
      <c r="L103" s="56"/>
      <c r="M103" s="56"/>
      <c r="N103" s="56"/>
      <c r="O103" s="56"/>
    </row>
    <row r="104" spans="1:21" s="89" customFormat="1" ht="13.5" thickBot="1" x14ac:dyDescent="0.25">
      <c r="A104" s="49"/>
      <c r="B104" s="52" t="s">
        <v>72</v>
      </c>
      <c r="C104" s="50"/>
      <c r="D104" s="51">
        <v>0</v>
      </c>
      <c r="E104" s="51">
        <f>D104*C104</f>
        <v>0</v>
      </c>
      <c r="F104" s="103"/>
    </row>
    <row r="105" spans="1:21" s="57" customFormat="1" ht="13.5" thickBot="1" x14ac:dyDescent="0.25">
      <c r="A105" s="126" t="s">
        <v>81</v>
      </c>
      <c r="B105" s="127"/>
      <c r="C105" s="126"/>
      <c r="D105" s="129" t="s">
        <v>82</v>
      </c>
      <c r="E105" s="53">
        <f>SUM(E102:E104)</f>
        <v>0</v>
      </c>
      <c r="F105" s="103"/>
    </row>
    <row r="106" spans="1:21" s="57" customFormat="1" ht="12.75" x14ac:dyDescent="0.2">
      <c r="A106" s="67"/>
      <c r="B106" s="68"/>
      <c r="C106" s="67"/>
      <c r="D106" s="69"/>
      <c r="E106" s="70"/>
      <c r="F106" s="103"/>
    </row>
    <row r="107" spans="1:21" s="57" customFormat="1" ht="20.25" x14ac:dyDescent="0.2">
      <c r="A107" s="301" t="s">
        <v>88</v>
      </c>
      <c r="B107" s="301"/>
      <c r="C107" s="301"/>
      <c r="D107" s="301"/>
      <c r="E107" s="301"/>
      <c r="F107" s="103"/>
    </row>
    <row r="108" spans="1:21" s="57" customFormat="1" x14ac:dyDescent="0.2">
      <c r="A108" s="49"/>
      <c r="B108" s="46" t="s">
        <v>73</v>
      </c>
      <c r="C108" s="72" t="s">
        <v>98</v>
      </c>
      <c r="D108" s="72" t="s">
        <v>74</v>
      </c>
      <c r="E108" s="72" t="s">
        <v>68</v>
      </c>
      <c r="F108" s="103"/>
    </row>
    <row r="109" spans="1:21" s="57" customFormat="1" ht="27" customHeight="1" x14ac:dyDescent="0.2">
      <c r="B109" s="80" t="s">
        <v>130</v>
      </c>
      <c r="C109" s="58"/>
      <c r="D109" s="51">
        <v>0</v>
      </c>
      <c r="E109" s="59">
        <f t="shared" ref="E109:E115" si="1">C109*D109</f>
        <v>0</v>
      </c>
      <c r="F109" s="101"/>
      <c r="G109" s="56"/>
      <c r="H109" s="56"/>
      <c r="I109" s="56"/>
      <c r="J109" s="56"/>
      <c r="K109" s="56"/>
      <c r="L109" s="56"/>
      <c r="M109" s="56"/>
      <c r="N109" s="56"/>
      <c r="O109" s="56"/>
    </row>
    <row r="110" spans="1:21" s="54" customFormat="1" ht="18" customHeight="1" x14ac:dyDescent="0.2">
      <c r="A110" s="88"/>
      <c r="B110" s="99" t="s">
        <v>128</v>
      </c>
      <c r="C110" s="58"/>
      <c r="D110" s="51">
        <v>0</v>
      </c>
      <c r="E110" s="59">
        <f t="shared" si="1"/>
        <v>0</v>
      </c>
      <c r="F110" s="109"/>
      <c r="G110" s="30"/>
      <c r="H110" s="30"/>
      <c r="I110" s="30"/>
      <c r="J110" s="30"/>
      <c r="K110" s="30"/>
      <c r="L110" s="30"/>
      <c r="M110" s="30"/>
      <c r="N110" s="30"/>
      <c r="O110" s="30"/>
      <c r="P110" s="30"/>
      <c r="Q110" s="30"/>
      <c r="R110" s="30"/>
      <c r="S110" s="30"/>
      <c r="T110" s="30"/>
    </row>
    <row r="111" spans="1:21" s="57" customFormat="1" ht="12.75" x14ac:dyDescent="0.2">
      <c r="A111" s="88"/>
      <c r="B111" s="100" t="s">
        <v>181</v>
      </c>
      <c r="C111" s="58"/>
      <c r="D111" s="51">
        <v>0</v>
      </c>
      <c r="E111" s="59">
        <f t="shared" si="1"/>
        <v>0</v>
      </c>
      <c r="F111" s="101"/>
      <c r="G111" s="56"/>
      <c r="H111" s="56"/>
      <c r="I111" s="56"/>
      <c r="J111" s="56"/>
      <c r="K111" s="56"/>
      <c r="L111" s="56"/>
      <c r="M111" s="56"/>
      <c r="N111" s="56"/>
      <c r="O111" s="56"/>
    </row>
    <row r="112" spans="1:21" s="57" customFormat="1" ht="12.75" x14ac:dyDescent="0.2">
      <c r="A112" s="88"/>
      <c r="B112" s="100" t="s">
        <v>127</v>
      </c>
      <c r="C112" s="58"/>
      <c r="D112" s="51">
        <v>0</v>
      </c>
      <c r="E112" s="59">
        <f t="shared" si="1"/>
        <v>0</v>
      </c>
      <c r="F112" s="101"/>
      <c r="G112" s="56"/>
      <c r="H112" s="56"/>
      <c r="I112" s="56"/>
      <c r="J112" s="56"/>
      <c r="K112" s="56"/>
      <c r="L112" s="56"/>
      <c r="M112" s="56"/>
      <c r="N112" s="56"/>
      <c r="O112" s="56"/>
    </row>
    <row r="113" spans="1:20" ht="26.25" x14ac:dyDescent="0.25">
      <c r="A113" s="88"/>
      <c r="B113" s="100" t="s">
        <v>129</v>
      </c>
      <c r="C113" s="58"/>
      <c r="D113" s="51">
        <v>0</v>
      </c>
      <c r="E113" s="59">
        <f t="shared" si="1"/>
        <v>0</v>
      </c>
    </row>
    <row r="114" spans="1:20" x14ac:dyDescent="0.25">
      <c r="A114" s="88"/>
      <c r="B114" s="100" t="s">
        <v>136</v>
      </c>
      <c r="C114" s="58"/>
      <c r="D114" s="51">
        <v>0</v>
      </c>
      <c r="E114" s="59">
        <f>C114*D114</f>
        <v>0</v>
      </c>
      <c r="F114" s="112"/>
    </row>
    <row r="115" spans="1:20" s="54" customFormat="1" ht="18" customHeight="1" thickBot="1" x14ac:dyDescent="0.25">
      <c r="A115" s="57"/>
      <c r="B115" s="61" t="s">
        <v>72</v>
      </c>
      <c r="C115" s="58"/>
      <c r="D115" s="51">
        <v>0</v>
      </c>
      <c r="E115" s="59">
        <f t="shared" si="1"/>
        <v>0</v>
      </c>
      <c r="F115" s="109"/>
      <c r="G115" s="30"/>
      <c r="H115" s="30"/>
      <c r="I115" s="30"/>
      <c r="J115" s="30"/>
      <c r="K115" s="30"/>
      <c r="L115" s="30"/>
      <c r="M115" s="30"/>
      <c r="N115" s="30"/>
      <c r="O115" s="30"/>
      <c r="P115" s="30"/>
      <c r="Q115" s="30"/>
      <c r="R115" s="30"/>
      <c r="S115" s="30"/>
      <c r="T115" s="30"/>
    </row>
    <row r="116" spans="1:20" s="57" customFormat="1" ht="18" customHeight="1" thickBot="1" x14ac:dyDescent="0.25">
      <c r="A116" s="126" t="s">
        <v>81</v>
      </c>
      <c r="B116" s="127"/>
      <c r="C116" s="127"/>
      <c r="D116" s="128" t="s">
        <v>90</v>
      </c>
      <c r="E116" s="60">
        <f>SUM(E109:E115)</f>
        <v>0</v>
      </c>
      <c r="F116" s="101"/>
      <c r="G116" s="56"/>
      <c r="H116" s="56"/>
      <c r="I116" s="56"/>
      <c r="J116" s="56"/>
      <c r="K116" s="56"/>
      <c r="L116" s="56"/>
      <c r="M116" s="56"/>
      <c r="N116" s="56"/>
      <c r="O116" s="56"/>
    </row>
    <row r="117" spans="1:20" s="57" customFormat="1" ht="12.75" x14ac:dyDescent="0.2">
      <c r="A117" s="54"/>
      <c r="B117" s="74" t="s">
        <v>85</v>
      </c>
      <c r="C117" s="58"/>
      <c r="D117" s="51">
        <v>0</v>
      </c>
      <c r="E117" s="51">
        <f>D117*C117</f>
        <v>0</v>
      </c>
      <c r="F117" s="101"/>
      <c r="G117" s="56"/>
      <c r="H117" s="56"/>
      <c r="I117" s="56"/>
      <c r="J117" s="56"/>
      <c r="K117" s="56"/>
      <c r="L117" s="56"/>
      <c r="M117" s="56"/>
      <c r="N117" s="56"/>
      <c r="O117" s="56"/>
    </row>
    <row r="118" spans="1:20" s="54" customFormat="1" ht="12.75" x14ac:dyDescent="0.2">
      <c r="B118" s="74" t="s">
        <v>86</v>
      </c>
      <c r="C118" s="58"/>
      <c r="D118" s="51">
        <v>0</v>
      </c>
      <c r="E118" s="51">
        <f>D118*C118</f>
        <v>0</v>
      </c>
      <c r="F118" s="109"/>
      <c r="G118" s="30"/>
      <c r="H118" s="30"/>
      <c r="I118" s="30"/>
      <c r="J118" s="30"/>
      <c r="K118" s="30"/>
      <c r="L118" s="30"/>
      <c r="M118" s="30"/>
      <c r="N118" s="30"/>
      <c r="O118" s="30"/>
      <c r="P118" s="30"/>
      <c r="Q118" s="30"/>
      <c r="R118" s="30"/>
      <c r="S118" s="30"/>
      <c r="T118" s="30"/>
    </row>
    <row r="119" spans="1:20" s="57" customFormat="1" ht="13.5" thickBot="1" x14ac:dyDescent="0.25">
      <c r="B119" s="61" t="s">
        <v>72</v>
      </c>
      <c r="C119" s="58"/>
      <c r="D119" s="51">
        <v>0</v>
      </c>
      <c r="E119" s="51">
        <f>D119*C119</f>
        <v>0</v>
      </c>
      <c r="F119" s="101"/>
      <c r="G119" s="56"/>
      <c r="H119" s="56"/>
      <c r="I119" s="56"/>
      <c r="J119" s="56"/>
      <c r="K119" s="56"/>
      <c r="L119" s="56"/>
      <c r="M119" s="56"/>
      <c r="N119" s="56"/>
      <c r="O119" s="56"/>
    </row>
    <row r="120" spans="1:20" s="57" customFormat="1" ht="18" customHeight="1" thickBot="1" x14ac:dyDescent="0.25">
      <c r="A120" s="126" t="s">
        <v>81</v>
      </c>
      <c r="B120" s="127"/>
      <c r="C120" s="127"/>
      <c r="D120" s="128" t="s">
        <v>89</v>
      </c>
      <c r="E120" s="60">
        <f>SUM(E117:E119)</f>
        <v>0</v>
      </c>
      <c r="F120" s="101"/>
      <c r="G120" s="56"/>
      <c r="H120" s="56"/>
      <c r="I120" s="56"/>
      <c r="J120" s="56"/>
      <c r="K120" s="56"/>
      <c r="L120" s="56"/>
      <c r="M120" s="56"/>
      <c r="N120" s="56"/>
      <c r="O120" s="56"/>
    </row>
    <row r="121" spans="1:20" s="54" customFormat="1" ht="12.75" x14ac:dyDescent="0.2">
      <c r="B121" s="74" t="s">
        <v>101</v>
      </c>
      <c r="C121" s="58"/>
      <c r="D121" s="51">
        <v>0</v>
      </c>
      <c r="E121" s="51">
        <f>D121*C121</f>
        <v>0</v>
      </c>
      <c r="F121" s="109"/>
      <c r="G121" s="30"/>
      <c r="H121" s="30"/>
      <c r="I121" s="30"/>
      <c r="J121" s="30"/>
      <c r="K121" s="30"/>
      <c r="L121" s="30"/>
      <c r="M121" s="30"/>
      <c r="N121" s="30"/>
      <c r="O121" s="30"/>
      <c r="P121" s="30"/>
      <c r="Q121" s="30"/>
      <c r="R121" s="30"/>
      <c r="S121" s="30"/>
      <c r="T121" s="30"/>
    </row>
    <row r="122" spans="1:20" s="57" customFormat="1" ht="13.5" thickBot="1" x14ac:dyDescent="0.25">
      <c r="B122" s="61" t="s">
        <v>72</v>
      </c>
      <c r="C122" s="58"/>
      <c r="D122" s="51">
        <v>0</v>
      </c>
      <c r="E122" s="51">
        <f>D122*C122</f>
        <v>0</v>
      </c>
      <c r="F122" s="101"/>
      <c r="G122" s="56"/>
      <c r="H122" s="56"/>
      <c r="I122" s="56"/>
      <c r="J122" s="56"/>
      <c r="K122" s="56"/>
      <c r="L122" s="56"/>
      <c r="M122" s="56"/>
      <c r="N122" s="56"/>
      <c r="O122" s="56"/>
    </row>
    <row r="123" spans="1:20" s="57" customFormat="1" ht="18" customHeight="1" thickBot="1" x14ac:dyDescent="0.25">
      <c r="A123" s="126" t="s">
        <v>81</v>
      </c>
      <c r="B123" s="127"/>
      <c r="C123" s="127"/>
      <c r="D123" s="128" t="s">
        <v>91</v>
      </c>
      <c r="E123" s="60">
        <f>SUM(E121:E122)</f>
        <v>0</v>
      </c>
      <c r="F123" s="101"/>
      <c r="G123" s="56"/>
      <c r="H123" s="56"/>
      <c r="I123" s="56"/>
      <c r="J123" s="56"/>
      <c r="K123" s="56"/>
      <c r="L123" s="56"/>
      <c r="M123" s="56"/>
      <c r="N123" s="56"/>
      <c r="O123" s="56"/>
    </row>
    <row r="124" spans="1:20" s="49" customFormat="1" ht="12.75" x14ac:dyDescent="0.2">
      <c r="A124" s="54"/>
      <c r="B124" s="74" t="s">
        <v>93</v>
      </c>
      <c r="C124" s="58"/>
      <c r="D124" s="51">
        <v>0</v>
      </c>
      <c r="E124" s="51">
        <f>D124*C124</f>
        <v>0</v>
      </c>
      <c r="F124" s="106"/>
      <c r="G124" s="45"/>
      <c r="H124" s="45"/>
      <c r="I124" s="45"/>
      <c r="J124" s="45"/>
      <c r="K124" s="45"/>
      <c r="L124" s="45"/>
      <c r="M124" s="45"/>
      <c r="N124" s="45"/>
      <c r="O124" s="45"/>
      <c r="P124" s="45"/>
      <c r="Q124" s="45"/>
      <c r="R124" s="45"/>
      <c r="S124" s="45"/>
      <c r="T124" s="45"/>
    </row>
    <row r="125" spans="1:20" s="49" customFormat="1" ht="13.5" thickBot="1" x14ac:dyDescent="0.25">
      <c r="A125" s="57"/>
      <c r="B125" s="61" t="s">
        <v>72</v>
      </c>
      <c r="C125" s="58"/>
      <c r="D125" s="51">
        <v>0</v>
      </c>
      <c r="E125" s="51">
        <f>D125*C125</f>
        <v>0</v>
      </c>
      <c r="F125" s="106"/>
      <c r="G125" s="45"/>
      <c r="H125" s="45"/>
      <c r="I125" s="45"/>
      <c r="J125" s="45"/>
      <c r="K125" s="45"/>
      <c r="L125" s="45"/>
      <c r="M125" s="45"/>
      <c r="N125" s="45"/>
      <c r="O125" s="45"/>
      <c r="P125" s="45"/>
      <c r="Q125" s="45"/>
      <c r="R125" s="45"/>
      <c r="S125" s="45"/>
      <c r="T125" s="45"/>
    </row>
    <row r="126" spans="1:20" s="49" customFormat="1" ht="18" customHeight="1" thickBot="1" x14ac:dyDescent="0.25">
      <c r="A126" s="126" t="s">
        <v>81</v>
      </c>
      <c r="B126" s="127"/>
      <c r="C126" s="127"/>
      <c r="D126" s="128" t="s">
        <v>92</v>
      </c>
      <c r="E126" s="60">
        <f>SUM(E124:E125)</f>
        <v>0</v>
      </c>
      <c r="F126" s="106"/>
      <c r="G126" s="45"/>
      <c r="H126" s="45"/>
      <c r="I126" s="45"/>
      <c r="J126" s="45"/>
      <c r="K126" s="45"/>
      <c r="L126" s="45"/>
      <c r="M126" s="45"/>
      <c r="N126" s="45"/>
      <c r="O126" s="45"/>
      <c r="P126" s="45"/>
      <c r="Q126" s="45"/>
      <c r="R126" s="45"/>
      <c r="S126" s="45"/>
      <c r="T126" s="45"/>
    </row>
    <row r="127" spans="1:20" s="49" customFormat="1" ht="12.75" x14ac:dyDescent="0.2">
      <c r="A127" s="54"/>
      <c r="B127" s="74" t="s">
        <v>100</v>
      </c>
      <c r="C127" s="58"/>
      <c r="D127" s="51">
        <v>0</v>
      </c>
      <c r="E127" s="51">
        <f>D127*C127</f>
        <v>0</v>
      </c>
      <c r="F127" s="106"/>
      <c r="G127" s="45"/>
      <c r="H127" s="45"/>
      <c r="I127" s="45"/>
      <c r="J127" s="45"/>
      <c r="K127" s="45"/>
      <c r="L127" s="45"/>
      <c r="M127" s="45"/>
      <c r="N127" s="45"/>
      <c r="O127" s="45"/>
      <c r="P127" s="45"/>
      <c r="Q127" s="45"/>
      <c r="R127" s="45"/>
      <c r="S127" s="45"/>
      <c r="T127" s="45"/>
    </row>
    <row r="128" spans="1:20" s="77" customFormat="1" ht="13.5" thickBot="1" x14ac:dyDescent="0.25">
      <c r="A128" s="57"/>
      <c r="B128" s="61" t="s">
        <v>72</v>
      </c>
      <c r="C128" s="58"/>
      <c r="D128" s="51">
        <v>0</v>
      </c>
      <c r="E128" s="51">
        <f>D128*C128</f>
        <v>0</v>
      </c>
      <c r="F128" s="101"/>
    </row>
    <row r="129" spans="1:15" s="56" customFormat="1" ht="18" customHeight="1" thickBot="1" x14ac:dyDescent="0.25">
      <c r="A129" s="126" t="s">
        <v>81</v>
      </c>
      <c r="B129" s="127"/>
      <c r="C129" s="127"/>
      <c r="D129" s="128" t="s">
        <v>94</v>
      </c>
      <c r="E129" s="60">
        <f>SUM(E127:E128)</f>
        <v>0</v>
      </c>
      <c r="F129" s="101"/>
    </row>
    <row r="130" spans="1:15" s="45" customFormat="1" ht="12.75" x14ac:dyDescent="0.2">
      <c r="A130" s="49"/>
      <c r="B130" s="75" t="s">
        <v>97</v>
      </c>
      <c r="C130" s="58"/>
      <c r="D130" s="51">
        <v>0</v>
      </c>
      <c r="E130" s="51">
        <f>C130*D130</f>
        <v>0</v>
      </c>
      <c r="F130" s="105"/>
    </row>
    <row r="131" spans="1:15" s="49" customFormat="1" ht="12.75" x14ac:dyDescent="0.2">
      <c r="B131" s="52" t="s">
        <v>72</v>
      </c>
      <c r="C131" s="58"/>
      <c r="D131" s="51">
        <v>0</v>
      </c>
      <c r="E131" s="51">
        <f>C131*D131</f>
        <v>0</v>
      </c>
      <c r="F131" s="105"/>
      <c r="G131" s="45"/>
      <c r="H131" s="45"/>
      <c r="I131" s="45"/>
      <c r="J131" s="45"/>
      <c r="K131" s="45"/>
      <c r="L131" s="45"/>
      <c r="M131" s="45"/>
      <c r="N131" s="45"/>
      <c r="O131" s="45"/>
    </row>
    <row r="132" spans="1:15" s="57" customFormat="1" ht="18" customHeight="1" thickBot="1" x14ac:dyDescent="0.25">
      <c r="A132" s="49"/>
      <c r="B132" s="52" t="s">
        <v>72</v>
      </c>
      <c r="C132" s="58"/>
      <c r="D132" s="51">
        <v>0</v>
      </c>
      <c r="E132" s="51">
        <f>C132*D132</f>
        <v>0</v>
      </c>
      <c r="F132" s="101"/>
      <c r="G132" s="56"/>
      <c r="H132" s="56"/>
      <c r="I132" s="56"/>
      <c r="J132" s="56"/>
      <c r="K132" s="56"/>
      <c r="L132" s="56"/>
      <c r="M132" s="56"/>
      <c r="N132" s="56"/>
      <c r="O132" s="56"/>
    </row>
    <row r="133" spans="1:15" s="57" customFormat="1" ht="18" customHeight="1" thickBot="1" x14ac:dyDescent="0.25">
      <c r="A133" s="126" t="s">
        <v>81</v>
      </c>
      <c r="B133" s="127"/>
      <c r="C133" s="126"/>
      <c r="D133" s="129" t="s">
        <v>96</v>
      </c>
      <c r="E133" s="53">
        <f>SUM(E130:E132)</f>
        <v>0</v>
      </c>
      <c r="F133" s="101"/>
      <c r="G133" s="56"/>
      <c r="H133" s="56"/>
      <c r="I133" s="56"/>
      <c r="J133" s="56"/>
      <c r="K133" s="56"/>
      <c r="L133" s="56"/>
      <c r="M133" s="56"/>
      <c r="N133" s="56"/>
      <c r="O133" s="56"/>
    </row>
    <row r="134" spans="1:15" x14ac:dyDescent="0.25">
      <c r="A134" s="76"/>
      <c r="B134" s="77"/>
      <c r="C134" s="77"/>
      <c r="D134" s="78"/>
      <c r="E134" s="79"/>
    </row>
    <row r="135" spans="1:15" s="77" customFormat="1" ht="22.5" customHeight="1" x14ac:dyDescent="0.2">
      <c r="A135" s="130"/>
      <c r="B135" s="297" t="s">
        <v>152</v>
      </c>
      <c r="C135" s="298"/>
      <c r="D135" s="299"/>
      <c r="E135" s="131">
        <f>E89+E92+E95+E98+E105+E116+E120+E123+E126+E129+E133</f>
        <v>0</v>
      </c>
    </row>
    <row r="136" spans="1:15" s="77" customFormat="1" ht="21.95" customHeight="1" x14ac:dyDescent="0.2">
      <c r="A136" s="300" t="s">
        <v>153</v>
      </c>
      <c r="B136" s="300"/>
      <c r="C136" s="300"/>
      <c r="D136" s="300"/>
      <c r="E136" s="300"/>
    </row>
    <row r="137" spans="1:15" s="77" customFormat="1" ht="24.6" customHeight="1" x14ac:dyDescent="0.2">
      <c r="A137" s="292"/>
      <c r="B137" s="292"/>
      <c r="C137" s="292"/>
      <c r="D137" s="132"/>
      <c r="E137" s="133" t="s">
        <v>71</v>
      </c>
    </row>
    <row r="138" spans="1:15" s="77" customFormat="1" ht="10.5" customHeight="1" x14ac:dyDescent="0.25">
      <c r="A138" s="134"/>
      <c r="B138" s="134"/>
      <c r="C138" s="135"/>
      <c r="D138" s="136"/>
      <c r="E138" s="137"/>
    </row>
    <row r="139" spans="1:15" s="77" customFormat="1" ht="24" customHeight="1" x14ac:dyDescent="0.2">
      <c r="A139" s="293" t="s">
        <v>154</v>
      </c>
      <c r="B139" s="293"/>
      <c r="C139" s="293"/>
      <c r="D139" s="293"/>
      <c r="E139" s="293"/>
    </row>
    <row r="140" spans="1:15" s="77" customFormat="1" ht="37.5" customHeight="1" x14ac:dyDescent="0.2">
      <c r="A140" s="294" t="s">
        <v>155</v>
      </c>
      <c r="B140" s="294"/>
      <c r="C140" s="294"/>
      <c r="D140" s="294"/>
      <c r="E140" s="2"/>
    </row>
    <row r="141" spans="1:15" s="77" customFormat="1" ht="23.1" customHeight="1" x14ac:dyDescent="0.2">
      <c r="A141" s="295" t="s">
        <v>156</v>
      </c>
      <c r="B141" s="295"/>
      <c r="C141" s="295"/>
      <c r="D141" s="296"/>
      <c r="E141" s="138">
        <v>0</v>
      </c>
    </row>
    <row r="142" spans="1:15" s="56" customFormat="1" ht="14.45" customHeight="1" x14ac:dyDescent="0.2">
      <c r="A142" s="139"/>
      <c r="B142" s="139"/>
      <c r="C142" s="139"/>
      <c r="D142" s="139"/>
      <c r="E142" s="139"/>
    </row>
    <row r="143" spans="1:15" s="45" customFormat="1" ht="28.5" customHeight="1" x14ac:dyDescent="0.2">
      <c r="A143" s="134"/>
      <c r="B143" s="134"/>
      <c r="C143" s="140"/>
      <c r="D143" s="141" t="s">
        <v>157</v>
      </c>
      <c r="E143" s="142">
        <f>E135+E141</f>
        <v>0</v>
      </c>
    </row>
    <row r="144" spans="1:15" ht="30" customHeight="1" x14ac:dyDescent="0.25">
      <c r="A144" s="76"/>
      <c r="B144" s="77"/>
      <c r="C144" s="77"/>
      <c r="D144" s="78"/>
      <c r="E144" s="79"/>
    </row>
    <row r="145" spans="1:5" ht="23.25" x14ac:dyDescent="0.25">
      <c r="A145" s="302" t="s">
        <v>134</v>
      </c>
      <c r="B145" s="302"/>
      <c r="C145" s="302"/>
      <c r="D145" s="302"/>
      <c r="E145" s="302"/>
    </row>
    <row r="146" spans="1:5" ht="15" customHeight="1" x14ac:dyDescent="0.25">
      <c r="A146" s="91"/>
      <c r="B146" s="91"/>
      <c r="C146" s="91"/>
      <c r="D146" s="91"/>
      <c r="E146" s="91"/>
    </row>
    <row r="147" spans="1:5" x14ac:dyDescent="0.25">
      <c r="A147" s="89"/>
      <c r="B147" s="94" t="s">
        <v>112</v>
      </c>
      <c r="C147" s="92" t="s">
        <v>109</v>
      </c>
      <c r="D147" s="87"/>
      <c r="E147" s="82"/>
    </row>
    <row r="148" spans="1:5" ht="14.25" customHeight="1" x14ac:dyDescent="0.25">
      <c r="A148" s="89"/>
      <c r="B148" s="94"/>
      <c r="C148" s="84"/>
      <c r="D148" s="87"/>
      <c r="E148" s="98">
        <f>+E153+E156+E164+E167+E170+E174+E178</f>
        <v>0</v>
      </c>
    </row>
    <row r="149" spans="1:5" ht="14.25" customHeight="1" x14ac:dyDescent="0.25">
      <c r="A149" s="301" t="s">
        <v>151</v>
      </c>
      <c r="B149" s="301"/>
      <c r="C149" s="301"/>
      <c r="D149" s="301"/>
      <c r="E149" s="301"/>
    </row>
    <row r="150" spans="1:5" ht="25.5" x14ac:dyDescent="0.25">
      <c r="A150" s="49"/>
      <c r="B150" s="46" t="s">
        <v>73</v>
      </c>
      <c r="C150" s="46" t="s">
        <v>69</v>
      </c>
      <c r="D150" s="46" t="s">
        <v>70</v>
      </c>
      <c r="E150" s="47" t="s">
        <v>68</v>
      </c>
    </row>
    <row r="151" spans="1:5" x14ac:dyDescent="0.25">
      <c r="A151" s="57"/>
      <c r="B151" s="58" t="s">
        <v>117</v>
      </c>
      <c r="C151" s="58" t="s">
        <v>71</v>
      </c>
      <c r="D151" s="58"/>
      <c r="E151" s="51">
        <v>0</v>
      </c>
    </row>
    <row r="152" spans="1:5" ht="15.75" thickBot="1" x14ac:dyDescent="0.3">
      <c r="A152" s="57"/>
      <c r="B152" s="61" t="s">
        <v>72</v>
      </c>
      <c r="C152" s="58" t="s">
        <v>71</v>
      </c>
      <c r="D152" s="58"/>
      <c r="E152" s="59">
        <v>0</v>
      </c>
    </row>
    <row r="153" spans="1:5" ht="15.75" thickBot="1" x14ac:dyDescent="0.3">
      <c r="A153" s="126" t="s">
        <v>81</v>
      </c>
      <c r="B153" s="127"/>
      <c r="C153" s="127"/>
      <c r="D153" s="128" t="s">
        <v>118</v>
      </c>
      <c r="E153" s="60">
        <f>SUM(E151:E152)</f>
        <v>0</v>
      </c>
    </row>
    <row r="154" spans="1:5" x14ac:dyDescent="0.25">
      <c r="A154" s="57"/>
      <c r="B154" s="58" t="s">
        <v>119</v>
      </c>
      <c r="C154" s="58" t="s">
        <v>71</v>
      </c>
      <c r="D154" s="58"/>
      <c r="E154" s="51">
        <v>0</v>
      </c>
    </row>
    <row r="155" spans="1:5" ht="15.75" thickBot="1" x14ac:dyDescent="0.3">
      <c r="A155" s="57"/>
      <c r="B155" s="61" t="s">
        <v>72</v>
      </c>
      <c r="C155" s="58" t="s">
        <v>71</v>
      </c>
      <c r="D155" s="58"/>
      <c r="E155" s="59">
        <v>0</v>
      </c>
    </row>
    <row r="156" spans="1:5" ht="15.75" thickBot="1" x14ac:dyDescent="0.3">
      <c r="A156" s="126" t="s">
        <v>81</v>
      </c>
      <c r="B156" s="127"/>
      <c r="C156" s="127"/>
      <c r="D156" s="128" t="s">
        <v>120</v>
      </c>
      <c r="E156" s="60">
        <f>SUM(E154:E155)</f>
        <v>0</v>
      </c>
    </row>
    <row r="157" spans="1:5" ht="51" x14ac:dyDescent="0.25">
      <c r="A157" s="49"/>
      <c r="B157" s="95" t="s">
        <v>182</v>
      </c>
      <c r="C157" s="50" t="s">
        <v>71</v>
      </c>
      <c r="D157" s="50"/>
      <c r="E157" s="51">
        <v>0</v>
      </c>
    </row>
    <row r="158" spans="1:5" ht="38.25" x14ac:dyDescent="0.25">
      <c r="A158" s="49"/>
      <c r="B158" s="95" t="s">
        <v>183</v>
      </c>
      <c r="C158" s="50" t="s">
        <v>71</v>
      </c>
      <c r="D158" s="50"/>
      <c r="E158" s="51">
        <v>0</v>
      </c>
    </row>
    <row r="159" spans="1:5" x14ac:dyDescent="0.25">
      <c r="A159" s="49"/>
      <c r="B159" s="95" t="s">
        <v>184</v>
      </c>
      <c r="C159" s="50" t="s">
        <v>71</v>
      </c>
      <c r="D159" s="50"/>
      <c r="E159" s="51">
        <v>0</v>
      </c>
    </row>
    <row r="160" spans="1:5" ht="38.25" x14ac:dyDescent="0.25">
      <c r="A160" s="49"/>
      <c r="B160" s="95" t="s">
        <v>185</v>
      </c>
      <c r="C160" s="50" t="s">
        <v>71</v>
      </c>
      <c r="D160" s="50"/>
      <c r="E160" s="51">
        <v>0</v>
      </c>
    </row>
    <row r="161" spans="1:5" ht="28.5" customHeight="1" x14ac:dyDescent="0.25">
      <c r="A161" s="49"/>
      <c r="B161" s="95" t="s">
        <v>113</v>
      </c>
      <c r="C161" s="50" t="s">
        <v>71</v>
      </c>
      <c r="D161" s="50"/>
      <c r="E161" s="51">
        <v>0</v>
      </c>
    </row>
    <row r="162" spans="1:5" ht="38.25" x14ac:dyDescent="0.25">
      <c r="A162" s="49"/>
      <c r="B162" s="95" t="s">
        <v>186</v>
      </c>
      <c r="C162" s="50" t="s">
        <v>71</v>
      </c>
      <c r="D162" s="50"/>
      <c r="E162" s="51">
        <v>0</v>
      </c>
    </row>
    <row r="163" spans="1:5" ht="15.75" thickBot="1" x14ac:dyDescent="0.3">
      <c r="A163" s="49"/>
      <c r="B163" s="52" t="s">
        <v>72</v>
      </c>
      <c r="C163" s="50" t="s">
        <v>71</v>
      </c>
      <c r="D163" s="50"/>
      <c r="E163" s="51">
        <v>0</v>
      </c>
    </row>
    <row r="164" spans="1:5" ht="15.75" thickBot="1" x14ac:dyDescent="0.3">
      <c r="A164" s="126" t="s">
        <v>81</v>
      </c>
      <c r="B164" s="127"/>
      <c r="C164" s="126"/>
      <c r="D164" s="129" t="s">
        <v>115</v>
      </c>
      <c r="E164" s="53">
        <f>SUM(E157:E163)</f>
        <v>0</v>
      </c>
    </row>
    <row r="165" spans="1:5" x14ac:dyDescent="0.25">
      <c r="A165" s="57"/>
      <c r="B165" s="58" t="s">
        <v>99</v>
      </c>
      <c r="C165" s="58" t="s">
        <v>71</v>
      </c>
      <c r="D165" s="58"/>
      <c r="E165" s="51">
        <v>0</v>
      </c>
    </row>
    <row r="166" spans="1:5" ht="15.75" thickBot="1" x14ac:dyDescent="0.3">
      <c r="A166" s="57"/>
      <c r="B166" s="61" t="s">
        <v>72</v>
      </c>
      <c r="C166" s="58" t="s">
        <v>71</v>
      </c>
      <c r="D166" s="58"/>
      <c r="E166" s="59">
        <v>0</v>
      </c>
    </row>
    <row r="167" spans="1:5" ht="15.75" thickBot="1" x14ac:dyDescent="0.3">
      <c r="A167" s="126" t="s">
        <v>81</v>
      </c>
      <c r="B167" s="127"/>
      <c r="C167" s="127"/>
      <c r="D167" s="128" t="s">
        <v>87</v>
      </c>
      <c r="E167" s="60">
        <f>SUM(E165:E166)</f>
        <v>0</v>
      </c>
    </row>
    <row r="168" spans="1:5" x14ac:dyDescent="0.25">
      <c r="A168" s="49"/>
      <c r="B168" s="75" t="s">
        <v>116</v>
      </c>
      <c r="C168" s="50" t="s">
        <v>71</v>
      </c>
      <c r="D168" s="50"/>
      <c r="E168" s="51">
        <v>0</v>
      </c>
    </row>
    <row r="169" spans="1:5" ht="15.75" thickBot="1" x14ac:dyDescent="0.3">
      <c r="A169" s="49"/>
      <c r="B169" s="52" t="s">
        <v>72</v>
      </c>
      <c r="C169" s="50" t="s">
        <v>71</v>
      </c>
      <c r="D169" s="50"/>
      <c r="E169" s="51">
        <v>0</v>
      </c>
    </row>
    <row r="170" spans="1:5" ht="15.75" thickBot="1" x14ac:dyDescent="0.3">
      <c r="A170" s="126" t="s">
        <v>81</v>
      </c>
      <c r="B170" s="127"/>
      <c r="C170" s="126"/>
      <c r="D170" s="129" t="s">
        <v>83</v>
      </c>
      <c r="E170" s="53">
        <f>SUM(E168:E169)</f>
        <v>0</v>
      </c>
    </row>
    <row r="171" spans="1:5" x14ac:dyDescent="0.25">
      <c r="A171" s="57"/>
      <c r="B171" s="58" t="s">
        <v>121</v>
      </c>
      <c r="C171" s="58" t="s">
        <v>71</v>
      </c>
      <c r="D171" s="58"/>
      <c r="E171" s="51">
        <v>0</v>
      </c>
    </row>
    <row r="172" spans="1:5" x14ac:dyDescent="0.25">
      <c r="A172" s="57"/>
      <c r="B172" s="58" t="s">
        <v>122</v>
      </c>
      <c r="C172" s="58" t="s">
        <v>71</v>
      </c>
      <c r="D172" s="58"/>
      <c r="E172" s="51">
        <v>0</v>
      </c>
    </row>
    <row r="173" spans="1:5" ht="15.75" thickBot="1" x14ac:dyDescent="0.3">
      <c r="A173" s="57"/>
      <c r="B173" s="61" t="s">
        <v>72</v>
      </c>
      <c r="C173" s="58" t="s">
        <v>71</v>
      </c>
      <c r="D173" s="58"/>
      <c r="E173" s="59">
        <v>0</v>
      </c>
    </row>
    <row r="174" spans="1:5" ht="15.75" thickBot="1" x14ac:dyDescent="0.3">
      <c r="A174" s="126" t="s">
        <v>81</v>
      </c>
      <c r="B174" s="127"/>
      <c r="C174" s="127"/>
      <c r="D174" s="128" t="s">
        <v>123</v>
      </c>
      <c r="E174" s="60">
        <f>SUM(E171:E173)</f>
        <v>0</v>
      </c>
    </row>
    <row r="175" spans="1:5" x14ac:dyDescent="0.25">
      <c r="A175" s="49"/>
      <c r="B175" s="52" t="s">
        <v>72</v>
      </c>
      <c r="C175" s="71" t="s">
        <v>71</v>
      </c>
      <c r="D175" s="50"/>
      <c r="E175" s="51">
        <v>0</v>
      </c>
    </row>
    <row r="176" spans="1:5" x14ac:dyDescent="0.25">
      <c r="A176" s="49"/>
      <c r="B176" s="52" t="s">
        <v>72</v>
      </c>
      <c r="C176" s="71" t="s">
        <v>71</v>
      </c>
      <c r="D176" s="50"/>
      <c r="E176" s="51">
        <v>0</v>
      </c>
    </row>
    <row r="177" spans="1:5" ht="15.75" thickBot="1" x14ac:dyDescent="0.3">
      <c r="A177" s="49"/>
      <c r="B177" s="52" t="s">
        <v>72</v>
      </c>
      <c r="C177" s="50" t="s">
        <v>71</v>
      </c>
      <c r="D177" s="50"/>
      <c r="E177" s="51">
        <v>0</v>
      </c>
    </row>
    <row r="178" spans="1:5" ht="15.75" thickBot="1" x14ac:dyDescent="0.3">
      <c r="A178" s="126" t="s">
        <v>81</v>
      </c>
      <c r="B178" s="127"/>
      <c r="C178" s="126"/>
      <c r="D178" s="129" t="s">
        <v>95</v>
      </c>
      <c r="E178" s="53">
        <f>SUM(E175:E177)</f>
        <v>0</v>
      </c>
    </row>
    <row r="179" spans="1:5" x14ac:dyDescent="0.25">
      <c r="A179" s="67"/>
      <c r="B179" s="68"/>
      <c r="C179" s="67"/>
      <c r="D179" s="69"/>
      <c r="E179" s="70"/>
    </row>
    <row r="180" spans="1:5" s="77" customFormat="1" ht="22.5" customHeight="1" x14ac:dyDescent="0.2">
      <c r="A180" s="130"/>
      <c r="B180" s="297" t="s">
        <v>152</v>
      </c>
      <c r="C180" s="298"/>
      <c r="D180" s="299"/>
      <c r="E180" s="131">
        <f>E153+E156+E164+E167+E170+E174+E178</f>
        <v>0</v>
      </c>
    </row>
    <row r="181" spans="1:5" s="77" customFormat="1" ht="21.95" customHeight="1" x14ac:dyDescent="0.2">
      <c r="A181" s="300" t="s">
        <v>153</v>
      </c>
      <c r="B181" s="300"/>
      <c r="C181" s="300"/>
      <c r="D181" s="300"/>
      <c r="E181" s="300"/>
    </row>
    <row r="182" spans="1:5" s="77" customFormat="1" ht="24.6" customHeight="1" x14ac:dyDescent="0.2">
      <c r="A182" s="292"/>
      <c r="B182" s="292"/>
      <c r="C182" s="292"/>
      <c r="D182" s="132"/>
      <c r="E182" s="133" t="s">
        <v>71</v>
      </c>
    </row>
    <row r="183" spans="1:5" s="77" customFormat="1" ht="10.5" customHeight="1" x14ac:dyDescent="0.25">
      <c r="A183" s="134"/>
      <c r="B183" s="134"/>
      <c r="C183" s="135"/>
      <c r="D183" s="136"/>
      <c r="E183" s="137"/>
    </row>
    <row r="184" spans="1:5" s="77" customFormat="1" ht="24" customHeight="1" x14ac:dyDescent="0.2">
      <c r="A184" s="293" t="s">
        <v>154</v>
      </c>
      <c r="B184" s="293"/>
      <c r="C184" s="293"/>
      <c r="D184" s="293"/>
      <c r="E184" s="293"/>
    </row>
    <row r="185" spans="1:5" s="77" customFormat="1" ht="37.5" customHeight="1" x14ac:dyDescent="0.2">
      <c r="A185" s="294" t="s">
        <v>155</v>
      </c>
      <c r="B185" s="294"/>
      <c r="C185" s="294"/>
      <c r="D185" s="294"/>
      <c r="E185" s="2"/>
    </row>
    <row r="186" spans="1:5" s="77" customFormat="1" ht="23.1" customHeight="1" x14ac:dyDescent="0.2">
      <c r="A186" s="295" t="s">
        <v>156</v>
      </c>
      <c r="B186" s="295"/>
      <c r="C186" s="295"/>
      <c r="D186" s="296"/>
      <c r="E186" s="138">
        <v>0</v>
      </c>
    </row>
    <row r="187" spans="1:5" s="56" customFormat="1" ht="14.45" customHeight="1" x14ac:dyDescent="0.2">
      <c r="A187" s="139"/>
      <c r="B187" s="139"/>
      <c r="C187" s="139"/>
      <c r="D187" s="139"/>
      <c r="E187" s="139"/>
    </row>
    <row r="188" spans="1:5" s="45" customFormat="1" ht="28.5" customHeight="1" x14ac:dyDescent="0.2">
      <c r="A188" s="134"/>
      <c r="B188" s="134"/>
      <c r="C188" s="140"/>
      <c r="D188" s="141" t="s">
        <v>157</v>
      </c>
      <c r="E188" s="142">
        <f>E180+E186</f>
        <v>0</v>
      </c>
    </row>
    <row r="190" spans="1:5" ht="23.25" x14ac:dyDescent="0.25">
      <c r="A190" s="291" t="s">
        <v>158</v>
      </c>
      <c r="B190" s="291"/>
      <c r="C190" s="291"/>
      <c r="D190" s="291"/>
      <c r="E190" s="291"/>
    </row>
    <row r="191" spans="1:5" x14ac:dyDescent="0.25">
      <c r="A191" s="144"/>
      <c r="B191" s="144"/>
      <c r="C191" s="144"/>
      <c r="D191" s="144"/>
      <c r="E191" s="144"/>
    </row>
    <row r="192" spans="1:5" ht="14.45" customHeight="1" x14ac:dyDescent="0.25">
      <c r="A192" s="287" t="s">
        <v>159</v>
      </c>
      <c r="B192" s="287"/>
      <c r="C192" s="287"/>
      <c r="D192" s="287"/>
      <c r="E192" s="287"/>
    </row>
    <row r="193" spans="1:5" ht="15.75" thickBot="1" x14ac:dyDescent="0.3">
      <c r="A193" s="118" t="s">
        <v>160</v>
      </c>
      <c r="B193" s="145"/>
      <c r="C193" s="145"/>
      <c r="D193" s="145"/>
      <c r="E193" s="145"/>
    </row>
    <row r="194" spans="1:5" ht="30.75" thickBot="1" x14ac:dyDescent="0.3">
      <c r="A194" s="132"/>
      <c r="B194" s="132"/>
      <c r="C194" s="146" t="s">
        <v>161</v>
      </c>
      <c r="D194" s="147" t="s">
        <v>162</v>
      </c>
      <c r="E194" s="148" t="s">
        <v>67</v>
      </c>
    </row>
    <row r="195" spans="1:5" ht="30" x14ac:dyDescent="0.25">
      <c r="A195" s="149" t="s">
        <v>163</v>
      </c>
      <c r="B195" s="150" t="s">
        <v>164</v>
      </c>
      <c r="C195" s="151" t="s">
        <v>165</v>
      </c>
      <c r="D195" s="152" t="s">
        <v>165</v>
      </c>
      <c r="E195" s="153" t="s">
        <v>165</v>
      </c>
    </row>
    <row r="196" spans="1:5" x14ac:dyDescent="0.25">
      <c r="A196" s="154" t="s">
        <v>108</v>
      </c>
      <c r="B196" s="155" t="s">
        <v>166</v>
      </c>
      <c r="C196" s="156"/>
      <c r="D196" s="157"/>
      <c r="E196" s="158"/>
    </row>
    <row r="197" spans="1:5" x14ac:dyDescent="0.25">
      <c r="A197" s="159"/>
      <c r="B197" s="160" t="s">
        <v>167</v>
      </c>
      <c r="C197" s="161"/>
      <c r="D197" s="162"/>
      <c r="E197" s="163"/>
    </row>
    <row r="198" spans="1:5" x14ac:dyDescent="0.25">
      <c r="A198" s="159"/>
      <c r="B198" s="160" t="s">
        <v>168</v>
      </c>
      <c r="C198" s="161"/>
      <c r="D198" s="162"/>
      <c r="E198" s="163"/>
    </row>
    <row r="199" spans="1:5" x14ac:dyDescent="0.25">
      <c r="A199" s="159"/>
      <c r="B199" s="164" t="s">
        <v>169</v>
      </c>
      <c r="C199" s="165"/>
      <c r="D199" s="166"/>
      <c r="E199" s="167"/>
    </row>
    <row r="200" spans="1:5" x14ac:dyDescent="0.25">
      <c r="A200" s="159"/>
      <c r="B200" s="168"/>
      <c r="C200" s="169"/>
      <c r="D200" s="169"/>
      <c r="E200" s="170"/>
    </row>
    <row r="201" spans="1:5" x14ac:dyDescent="0.25">
      <c r="A201" s="171" t="s">
        <v>105</v>
      </c>
      <c r="B201" s="155" t="s">
        <v>170</v>
      </c>
      <c r="C201" s="172"/>
      <c r="D201" s="173">
        <v>0</v>
      </c>
      <c r="E201" s="174"/>
    </row>
    <row r="202" spans="1:5" x14ac:dyDescent="0.25">
      <c r="A202" s="159"/>
      <c r="B202" s="155" t="s">
        <v>171</v>
      </c>
      <c r="C202" s="161"/>
      <c r="D202" s="162"/>
      <c r="E202" s="175"/>
    </row>
    <row r="203" spans="1:5" x14ac:dyDescent="0.25">
      <c r="A203" s="159"/>
      <c r="B203" s="155" t="s">
        <v>172</v>
      </c>
      <c r="C203" s="161"/>
      <c r="D203" s="162"/>
      <c r="E203" s="175"/>
    </row>
    <row r="204" spans="1:5" x14ac:dyDescent="0.25">
      <c r="A204" s="159"/>
      <c r="B204" s="155" t="s">
        <v>106</v>
      </c>
      <c r="C204" s="161"/>
      <c r="D204" s="162"/>
      <c r="E204" s="175"/>
    </row>
    <row r="205" spans="1:5" x14ac:dyDescent="0.25">
      <c r="A205" s="159"/>
      <c r="B205" s="164" t="s">
        <v>169</v>
      </c>
      <c r="C205" s="165"/>
      <c r="D205" s="166"/>
      <c r="E205" s="176"/>
    </row>
    <row r="206" spans="1:5" x14ac:dyDescent="0.25">
      <c r="A206" s="177"/>
      <c r="B206" s="178"/>
      <c r="C206" s="179"/>
      <c r="D206" s="179"/>
      <c r="E206" s="180"/>
    </row>
    <row r="207" spans="1:5" x14ac:dyDescent="0.25">
      <c r="A207" s="171" t="s">
        <v>107</v>
      </c>
      <c r="B207" s="155" t="s">
        <v>187</v>
      </c>
      <c r="C207" s="181"/>
      <c r="D207" s="182"/>
      <c r="E207" s="183"/>
    </row>
    <row r="208" spans="1:5" x14ac:dyDescent="0.25">
      <c r="A208" s="177"/>
      <c r="B208" s="164" t="s">
        <v>169</v>
      </c>
      <c r="C208" s="181"/>
      <c r="D208" s="182"/>
      <c r="E208" s="183"/>
    </row>
    <row r="209" spans="1:5" x14ac:dyDescent="0.25">
      <c r="A209" s="177"/>
      <c r="B209" s="178"/>
      <c r="C209" s="178"/>
      <c r="D209" s="178"/>
      <c r="E209" s="184"/>
    </row>
    <row r="210" spans="1:5" ht="15.75" thickBot="1" x14ac:dyDescent="0.3">
      <c r="A210" s="185"/>
      <c r="B210" s="186"/>
      <c r="C210" s="187"/>
      <c r="D210" s="188" t="s">
        <v>67</v>
      </c>
      <c r="E210" s="189">
        <f>SUM(E196:E209)</f>
        <v>0</v>
      </c>
    </row>
    <row r="211" spans="1:5" x14ac:dyDescent="0.25">
      <c r="A211" s="190"/>
      <c r="B211" s="191"/>
      <c r="C211" s="192"/>
      <c r="D211" s="193"/>
      <c r="E211" s="192"/>
    </row>
    <row r="212" spans="1:5" ht="42.95" customHeight="1" x14ac:dyDescent="0.25">
      <c r="A212" s="288" t="s">
        <v>173</v>
      </c>
      <c r="B212" s="289"/>
      <c r="C212" s="289"/>
      <c r="D212" s="289"/>
      <c r="E212" s="290"/>
    </row>
  </sheetData>
  <mergeCells count="41">
    <mergeCell ref="B67:D67"/>
    <mergeCell ref="A68:E68"/>
    <mergeCell ref="A69:C69"/>
    <mergeCell ref="A31:E31"/>
    <mergeCell ref="A40:E40"/>
    <mergeCell ref="A47:E47"/>
    <mergeCell ref="A77:E77"/>
    <mergeCell ref="A85:E85"/>
    <mergeCell ref="A71:E71"/>
    <mergeCell ref="B1:D1"/>
    <mergeCell ref="B3:E3"/>
    <mergeCell ref="C25:D25"/>
    <mergeCell ref="B2:E2"/>
    <mergeCell ref="B4:E4"/>
    <mergeCell ref="A12:E12"/>
    <mergeCell ref="A14:E14"/>
    <mergeCell ref="A15:E15"/>
    <mergeCell ref="A16:E16"/>
    <mergeCell ref="A72:D72"/>
    <mergeCell ref="A73:D73"/>
    <mergeCell ref="C26:D26"/>
    <mergeCell ref="A29:E29"/>
    <mergeCell ref="B135:D135"/>
    <mergeCell ref="A136:E136"/>
    <mergeCell ref="A137:C137"/>
    <mergeCell ref="A100:E100"/>
    <mergeCell ref="A107:E107"/>
    <mergeCell ref="A139:E139"/>
    <mergeCell ref="A140:D140"/>
    <mergeCell ref="A141:D141"/>
    <mergeCell ref="B180:D180"/>
    <mergeCell ref="A181:E181"/>
    <mergeCell ref="A149:E149"/>
    <mergeCell ref="A145:E145"/>
    <mergeCell ref="A192:E192"/>
    <mergeCell ref="A212:E212"/>
    <mergeCell ref="A190:E190"/>
    <mergeCell ref="A182:C182"/>
    <mergeCell ref="A184:E184"/>
    <mergeCell ref="A185:D185"/>
    <mergeCell ref="A186:D186"/>
  </mergeCells>
  <dataValidations count="8">
    <dataValidation type="list" allowBlank="1" showInputMessage="1" showErrorMessage="1" sqref="C33:C34 C87:C88 C90:C91 C36:C37 C154:C155 C168:C169 C175:C177 C96:C97 C165:C166 C151:C152 C171:C173 C93:C94 C157:C163" xr:uid="{00000000-0002-0000-0200-000000000000}">
      <formula1>"Choisir une valeur,Acquisition neuf,Acquisition occasion,Crédit-bail, Location"</formula1>
    </dataValidation>
    <dataValidation type="list" allowBlank="1" showInputMessage="1" showErrorMessage="1" sqref="C20" xr:uid="{00000000-0002-0000-0200-000001000000}">
      <formula1>"Petite,Moyenne,Grande, "</formula1>
    </dataValidation>
    <dataValidation type="list" allowBlank="1" showInputMessage="1" showErrorMessage="1" sqref="C21 E21" xr:uid="{00000000-0002-0000-0200-000002000000}">
      <formula1>"Métropole,Zone A.F.R,Corse,DROM-COM"</formula1>
    </dataValidation>
    <dataValidation type="list" allowBlank="1" showInputMessage="1" showErrorMessage="1" sqref="C147:C148" xr:uid="{00000000-0002-0000-0200-000003000000}">
      <formula1>"Choisir une matière , Plastique , Autre matière"</formula1>
    </dataValidation>
    <dataValidation type="list" allowBlank="1" showInputMessage="1" showErrorMessage="1" sqref="C84" xr:uid="{00000000-0002-0000-0200-000004000000}">
      <mc:AlternateContent xmlns:x12ac="http://schemas.microsoft.com/office/spreadsheetml/2011/1/ac" xmlns:mc="http://schemas.openxmlformats.org/markup-compatibility/2006">
        <mc:Choice Requires="x12ac">
          <x12ac:list>Choisir une valeur ," Oui, diagnostic "," Oui, étude "," Oui, diagnostic + étude "," Non, aucun des deux"</x12ac:list>
        </mc:Choice>
        <mc:Fallback>
          <formula1>"Choisir une valeur , Oui, diagnostic , Oui, étude , Oui, diagnostic + étude , Non, aucun des deux"</formula1>
        </mc:Fallback>
      </mc:AlternateContent>
    </dataValidation>
    <dataValidation type="list" allowBlank="1" showInputMessage="1" showErrorMessage="1" sqref="C18" xr:uid="{00000000-0002-0000-0200-000006000000}">
      <formula1>"Choisir une valeur,Assujetti à la TVA,Non assujetti à la TVA,Assujetti partiel à la TVA"</formula1>
    </dataValidation>
    <dataValidation type="list" allowBlank="1" showInputMessage="1" showErrorMessage="1" sqref="E69 E137 E182" xr:uid="{00000000-0002-0000-0200-000007000000}">
      <formula1>"Choisir une valeur,Oui,Non"</formula1>
    </dataValidation>
    <dataValidation type="list" allowBlank="1" showInputMessage="1" showErrorMessage="1" sqref="C79:C83" xr:uid="{00000000-0002-0000-0200-000005000000}">
      <mc:AlternateContent xmlns:x12ac="http://schemas.microsoft.com/office/spreadsheetml/2011/1/ac" xmlns:mc="http://schemas.openxmlformats.org/markup-compatibility/2006">
        <mc:Choice Requires="x12ac">
          <x12ac:list>Choisir une valeur ," Oui, diagnostic"," Oui, étude"," Oui, diagnostic + étude"," Non, aucun des deux"</x12ac:list>
        </mc:Choice>
        <mc:Fallback>
          <formula1>"Choisir une valeur , Oui, diagnostic, Oui, étude, Oui, diagnostic + étude, Non, aucun des deux"</formula1>
        </mc:Fallback>
      </mc:AlternateContent>
    </dataValidation>
  </dataValidations>
  <hyperlinks>
    <hyperlink ref="B25" location="THEME_1___ANIMATIONS_ET_SENSIBILISATIONS_AU_REEMPLOI" display="Thème 1 : Animations et sensibilisations au réemploi" xr:uid="{00000000-0004-0000-0200-000000000000}"/>
    <hyperlink ref="B26" location="THEME_2___ETUDES__DIAGNOSTICS_ET_EXPERIMENTATIONS" display="Thème 2 : Etudes, diagnostics et expérimentations" xr:uid="{00000000-0004-0000-0200-000001000000}"/>
    <hyperlink ref="B27" location="THEME_3___INVESTISSEMENTS" display="Thème 3 : Investissements" xr:uid="{00000000-0004-0000-0200-000002000000}"/>
    <hyperlink ref="C10" r:id="rId1" xr:uid="{00000000-0004-0000-0200-000003000000}"/>
    <hyperlink ref="B6" location="_1__BUDGET_PREVISIONNEL_DE_L_OPERATION___Choisir_le_type_d_étude" display="1/ Le budget prévisionnel de l'opération" xr:uid="{00000000-0004-0000-0200-000004000000}"/>
    <hyperlink ref="B7" location="_2__PLAN_DE_FINANCEMENT" display="2/ Le plan de financement" xr:uid="{00000000-0004-0000-0200-000005000000}"/>
  </hyperlinks>
  <pageMargins left="0.7" right="0.7" top="0.75" bottom="0.75" header="0.3" footer="0.3"/>
  <pageSetup paperSize="9" scale="51" fitToHeight="0"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7</vt:i4>
      </vt:variant>
    </vt:vector>
  </HeadingPairs>
  <TitlesOfParts>
    <vt:vector size="10" baseType="lpstr">
      <vt:lpstr>modèle</vt:lpstr>
      <vt:lpstr>Info</vt:lpstr>
      <vt:lpstr>Budget prévisionnel</vt:lpstr>
      <vt:lpstr>_1__BUDGET_PREVISIONNEL_DE_L_OPERATION___Choisir_le_type_d_étude</vt:lpstr>
      <vt:lpstr>_2__PLAN_DE_FINANCEMENT</vt:lpstr>
      <vt:lpstr>'Budget prévisionnel'!haut_page</vt:lpstr>
      <vt:lpstr>THEME_1___ANIMATIONS_ET_SENSIBILISATIONS_AU_REEMPLOI</vt:lpstr>
      <vt:lpstr>THEME_2___ETUDES__DIAGNOSTICS_ET_EXPERIMENTATIONS</vt:lpstr>
      <vt:lpstr>THEME_3___INVESTISSEMENTS</vt:lpstr>
      <vt:lpstr>'Budget prévisionnel'!Zone_d_impression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francoise.poitou@ademe.fr</dc:creator>
  <cp:lastModifiedBy>MASSON Samuel</cp:lastModifiedBy>
  <cp:lastPrinted>2021-11-23T15:55:29Z</cp:lastPrinted>
  <dcterms:created xsi:type="dcterms:W3CDTF">2014-12-03T07:47:04Z</dcterms:created>
  <dcterms:modified xsi:type="dcterms:W3CDTF">2023-02-07T09:42:41Z</dcterms:modified>
</cp:coreProperties>
</file>