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ademecloud-my.sharepoint.com/personal/charlotte_gamaury_ademe_fr/Documents/Mes docs/Réemploi/SA 2025/"/>
    </mc:Choice>
  </mc:AlternateContent>
  <xr:revisionPtr revIDLastSave="104" documentId="13_ncr:1_{58CD4F19-BB64-4A15-80FE-5494D60E8EA7}" xr6:coauthVersionLast="47" xr6:coauthVersionMax="47" xr10:uidLastSave="{4711D3AE-E96A-4382-842D-8789FDDD7FB0}"/>
  <bookViews>
    <workbookView xWindow="-120" yWindow="-120" windowWidth="20730" windowHeight="11160" tabRatio="711" firstSheet="1" activeTab="2" xr2:uid="{00000000-000D-0000-FFFF-FFFF00000000}"/>
  </bookViews>
  <sheets>
    <sheet name="modèle" sheetId="1" state="hidden" r:id="rId1"/>
    <sheet name="Info" sheetId="12" r:id="rId2"/>
    <sheet name="Budget prévisionnel" sheetId="18" r:id="rId3"/>
    <sheet name="Minimis" sheetId="19" r:id="rId4"/>
  </sheets>
  <externalReferences>
    <externalReference r:id="rId5"/>
    <externalReference r:id="rId6"/>
    <externalReference r:id="rId7"/>
  </externalReferences>
  <definedNames>
    <definedName name="_1__BUDGET_PREVISIONNEL_DE_L_OPERATION___Choisir_le_type_d_étude">'Budget prévisionnel'!$A$15</definedName>
    <definedName name="_2__PLAN_DE_FINANCEMENT" localSheetId="3">#REF!</definedName>
    <definedName name="_2__PLAN_DE_FINANCEMENT">'Budget prévisionnel'!$A$135</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DECLARATION_DES_AIDES_DE_MINIMIS">#REF!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'Budget prévisionnel'!$A$1</definedName>
    <definedName name="haut_page">#REF!</definedName>
    <definedName name="Incorporation_CSR_dans_process_industriel__ex___cimentier_..." localSheetId="2">#REF!</definedName>
    <definedName name="Incorporation_CSR_dans_process_industriel__ex___cimentier_...">#REF!</definedName>
    <definedName name="localisation" localSheetId="3">'[1]Déf. des données'!$A$17:$A$20</definedName>
    <definedName name="localisation">'[2]Déf. des données'!$A$17:$A$20</definedName>
    <definedName name="nature_activite" localSheetId="3">'[1]Déf. des données'!$A$24:$A$25</definedName>
    <definedName name="nature_activite">'[2]Déf. des données'!$A$24:$A$25</definedName>
    <definedName name="planfin" localSheetId="3">#REF!</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'[3]partenaire1-Coord'!$AO$1:$AO$2</definedName>
    <definedName name="taille_ent" localSheetId="3">'[1]Déf. des données'!$A$29:$A$31</definedName>
    <definedName name="taille_ent">'[2]Déf. des données'!$A$29:$A$31</definedName>
    <definedName name="THEME_1___ANIMATIONS_ET_SENSIBILISATIONS_AU_REEMPLOI">'Budget prévisionnel'!#REF!</definedName>
    <definedName name="THEME_2___ETUDES__DIAGNOSTICS_ET_EXPERIMENTATIONS">'Budget prévisionnel'!$A$31</definedName>
    <definedName name="THEME_3___INVESTISSEMENTS">'Budget prévisionnel'!$A$93</definedName>
    <definedName name="top" localSheetId="2">#REF!</definedName>
    <definedName name="top" localSheetId="3">#REF!</definedName>
    <definedName name="top">#REF!</definedName>
    <definedName name="typerèglement">'[3]partenaire1-Coord'!$AT$1:$AT$4</definedName>
    <definedName name="_xlnm.Print_Area" localSheetId="2">'Budget prévisionnel'!$A$1:$E$157</definedName>
    <definedName name="_xlnm.Print_Area" localSheetId="3">Minimis!$A$1:$F$37</definedName>
    <definedName name="ZoneListe" localSheetId="2">#REF!</definedName>
    <definedName name="ZoneListe" localSheetId="3">#REF!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5" i="18" l="1"/>
  <c r="F20" i="19"/>
  <c r="E20" i="19"/>
  <c r="E123" i="18" l="1"/>
  <c r="E119" i="18"/>
  <c r="E115" i="18"/>
  <c r="E112" i="18"/>
  <c r="E109" i="18"/>
  <c r="E102" i="18"/>
  <c r="E99" i="18"/>
  <c r="E80" i="18"/>
  <c r="E79" i="18"/>
  <c r="E78" i="18"/>
  <c r="E76" i="18"/>
  <c r="E75" i="18"/>
  <c r="E73" i="18"/>
  <c r="E72" i="18"/>
  <c r="E70" i="18"/>
  <c r="E69" i="18"/>
  <c r="E67" i="18"/>
  <c r="E66" i="18"/>
  <c r="E65" i="18"/>
  <c r="E63" i="18"/>
  <c r="E62" i="18"/>
  <c r="E61" i="18"/>
  <c r="E60" i="18"/>
  <c r="E55" i="18"/>
  <c r="E54" i="18"/>
  <c r="E53" i="18"/>
  <c r="E49" i="18"/>
  <c r="E46" i="18"/>
  <c r="E43" i="18"/>
  <c r="E40" i="18"/>
  <c r="I37" i="1"/>
  <c r="B18" i="1"/>
  <c r="O17" i="1"/>
  <c r="E18" i="1" s="1"/>
  <c r="K18" i="1" s="1"/>
  <c r="K22" i="1" s="1"/>
  <c r="E10" i="1"/>
  <c r="B10" i="1"/>
  <c r="K10" i="1" s="1"/>
  <c r="K14" i="1" s="1"/>
  <c r="B25" i="1" s="1"/>
  <c r="E74" i="18" l="1"/>
  <c r="E94" i="18"/>
  <c r="C34" i="1"/>
  <c r="C38" i="1" s="1"/>
  <c r="K38" i="1"/>
  <c r="E125" i="18"/>
  <c r="E133" i="18" s="1"/>
  <c r="E64" i="18"/>
  <c r="E56" i="18"/>
  <c r="E68" i="18"/>
  <c r="E77" i="18"/>
  <c r="E81" i="18"/>
  <c r="E71" i="18"/>
  <c r="E83" i="18" l="1"/>
  <c r="E91" i="18" s="1"/>
  <c r="E3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MASSON Samuel</author>
    <author>POITOU Françoise</author>
  </authors>
  <commentList>
    <comment ref="A51" authorId="0" shapeId="0" xr:uid="{00000000-0006-0000-02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B62" authorId="1" shapeId="0" xr:uid="{00000000-0006-0000-0200-000003000000}">
      <text>
        <r>
          <rPr>
            <sz val="9"/>
            <color indexed="81"/>
            <rFont val="Tahoma"/>
            <family val="2"/>
          </rPr>
          <t>Eligible uniquement si cette étude est liée à un investissement dont le montant est supérieur à 400 000€.</t>
        </r>
      </text>
    </comment>
    <comment ref="A141" authorId="2" shapeId="0" xr:uid="{00000000-0006-0000-02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<sst xmlns="http://schemas.openxmlformats.org/spreadsheetml/2006/main" count="316" uniqueCount="206">
  <si>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</si>
  <si>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</si>
  <si>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</si>
  <si>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</si>
  <si>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</si>
  <si>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</si>
  <si>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</si>
  <si>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</si>
  <si>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</si>
  <si>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</si>
  <si>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</si>
  <si>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</si>
  <si>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</si>
  <si>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</si>
  <si>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</si>
  <si>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</si>
  <si>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</si>
  <si>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</si>
  <si>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</si>
  <si>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</si>
  <si>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</si>
  <si>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</si>
  <si>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</si>
  <si>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</si>
  <si>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</si>
  <si>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</si>
  <si>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</si>
  <si>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</si>
  <si>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</si>
  <si>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</si>
  <si>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</si>
  <si>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</si>
  <si>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</si>
  <si>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</si>
  <si>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</si>
  <si>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</si>
  <si>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</si>
  <si>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</si>
  <si>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</si>
  <si>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</si>
  <si>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</si>
  <si>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</si>
  <si>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</si>
  <si>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</si>
  <si>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</si>
  <si>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</si>
  <si>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</si>
  <si>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</si>
  <si>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</si>
  <si>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</si>
  <si>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</si>
  <si>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</si>
  <si>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</si>
  <si>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</si>
  <si>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</si>
  <si>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</si>
  <si>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</si>
  <si>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</si>
  <si>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</si>
  <si>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</si>
  <si>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</si>
  <si>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</si>
  <si>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</si>
  <si>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</si>
  <si>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</si>
  <si>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</si>
  <si>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</si>
  <si>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</si>
  <si>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</si>
  <si>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</si>
  <si>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</si>
  <si>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</si>
  <si>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</si>
  <si>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</si>
  <si>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</si>
  <si>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</si>
  <si>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</si>
  <si>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</si>
  <si>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</si>
  <si>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</si>
  <si>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</si>
  <si>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</si>
  <si>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</si>
  <si>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</si>
  <si>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</si>
  <si>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Formation</t>
  </si>
  <si>
    <t>Communication</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</si>
  <si>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</si>
  <si>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</si>
  <si>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</si>
  <si>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</si>
  <si>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</si>
  <si>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</si>
  <si>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</si>
  <si>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</si>
  <si>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Autre (à préciser ci-contre)</t>
  </si>
  <si>
    <t>Fonctionnement : Autre (à préciser ci-contre)</t>
  </si>
  <si>
    <t>Tests et essais</t>
  </si>
  <si>
    <t>Quantité</t>
  </si>
  <si>
    <t>Ordinateur (…)</t>
  </si>
  <si>
    <t>Fournitures (…)</t>
  </si>
  <si>
    <t>Frais de mission (…)</t>
  </si>
  <si>
    <t>Métropole</t>
  </si>
  <si>
    <t>Grande</t>
  </si>
  <si>
    <t>Aides publiques</t>
  </si>
  <si>
    <t>FEDER</t>
  </si>
  <si>
    <t>Aides privées</t>
  </si>
  <si>
    <t>Auto-financement</t>
  </si>
  <si>
    <t xml:space="preserve">Taille de l'entreprise     </t>
  </si>
  <si>
    <t xml:space="preserve">Localisation     </t>
  </si>
  <si>
    <t>Equipements/investissements : Equipements process</t>
  </si>
  <si>
    <t>Logiciels</t>
  </si>
  <si>
    <t>Acquisition de terrain</t>
  </si>
  <si>
    <t>Equipements/investissements : Terrain</t>
  </si>
  <si>
    <t>Aménagements de bâtiment</t>
  </si>
  <si>
    <t>Equipements/investissements : Aménagements et constructions</t>
  </si>
  <si>
    <t>Maîtrise d'œuvre interne</t>
  </si>
  <si>
    <t>Maîtrise d'œuvre externe</t>
  </si>
  <si>
    <t>Equipements/investissements : Ingénierie</t>
  </si>
  <si>
    <t xml:space="preserve">Choisir une valeur </t>
  </si>
  <si>
    <t>Prestation d'étude ACV (analyse de cycle de vie)</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</si>
  <si>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</si>
  <si>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</si>
  <si>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</si>
  <si>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</si>
  <si>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</si>
  <si>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</si>
  <si>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</si>
  <si>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</si>
  <si>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</si>
  <si>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</si>
  <si>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</si>
  <si>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Pour cette opération, êtes-vous ?</t>
  </si>
  <si>
    <t>Sélectionner le thème de l'opération ci-dessous :</t>
  </si>
  <si>
    <t xml:space="preserve">Poste de dépenses : Equipements / Investissements </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</si>
  <si>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</si>
  <si>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</si>
  <si>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</si>
  <si>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</si>
  <si>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</si>
  <si>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</si>
  <si>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</si>
  <si>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</si>
  <si>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</si>
  <si>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</si>
  <si>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</si>
  <si>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</si>
  <si>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</si>
  <si>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</si>
  <si>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Fonds propres</t>
  </si>
  <si>
    <t>Emprunt</t>
  </si>
  <si>
    <t>Crédit-Bail</t>
  </si>
  <si>
    <t>Autres (précisez)</t>
  </si>
  <si>
    <t xml:space="preserve">ADEME </t>
  </si>
  <si>
    <t>ETAT</t>
  </si>
  <si>
    <t>Région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</si>
  <si>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</si>
  <si>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Investissements restreints dans des équipements alternatifs pour des emballages réemployables</t>
  </si>
  <si>
    <t>Participations des éco-organismes</t>
  </si>
  <si>
    <t>Thème 2 : Investissements</t>
  </si>
  <si>
    <t>Thème 1 : Etudes et expérimentations</t>
  </si>
  <si>
    <t>THEME 1 : ETUDES ET EXPERIMENTATIONS</t>
  </si>
  <si>
    <t>THEME 2 : INVESTISSEMENTS</t>
  </si>
  <si>
    <t>Développement de solutions par les fabricants d’EIC pour lever les freins fonctionnels au réemploi</t>
  </si>
  <si>
    <t>Equipements logistiques spécifiques pour favoriser le passage au réemploi d'EIC et permettre la traçabilité</t>
  </si>
  <si>
    <t>Adaptation / acquisition des outils ou équipements chez le conditionneur en vue d’une organisation basée sur le réemploi d'EIC</t>
  </si>
  <si>
    <t>DECLARATION DES AIDES DE MINIMIS</t>
  </si>
  <si>
    <t>Je soussigné,</t>
  </si>
  <si>
    <t xml:space="preserve">représentant légal ou dûment habilité de </t>
  </si>
  <si>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</si>
  <si>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n'avoir obtenu aucune aide de minimis durant les trois dernières années à la date de la présente attestation,</t>
  </si>
  <si>
    <t>avoir obtenu ou demandé durant les trois dernières années à la date de la présente attestation, 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</si>
  <si>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</si>
  <si>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Date d'octroi 
ou de la demande (pour les aides non enore octroyées)</t>
  </si>
  <si>
    <t xml:space="preserve">Organisme ou Autorité d'octroi  </t>
  </si>
  <si>
    <t>Base juridique de minimis</t>
  </si>
  <si>
    <t>Montant* sollicité en €</t>
  </si>
  <si>
    <t>Montant* obtenu en €</t>
  </si>
  <si>
    <t>* Pour une aide sous forme de prêt, garantie ou avance remboursable, le montant à indiquer est le montant équivalent-subvention brut (ESB)</t>
  </si>
  <si>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</si>
  <si>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Fait à :</t>
  </si>
  <si>
    <t>Le :</t>
  </si>
  <si>
    <t>(1) Consulter la référence : https://eur-lex.europa.eu/legal-content/FR/TXT/?uri=OJ:L_202302831</t>
  </si>
  <si>
    <t>Bases juridiques de minimis</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</si>
  <si>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</si>
  <si>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</si>
  <si>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</si>
  <si>
    <t>relatif à l'application des articles 107 et 108 du TFUE aux aides de minimis accordées à des entreprises fournissant des SIEG (de minimis SIEG)</t>
  </si>
  <si>
    <t>Règlement (UE) n°1407/2013 de la Commission du 18/12/2013</t>
  </si>
  <si>
    <t xml:space="preserve"> relatif à l'application des articles 107 et 108 du TFUE aux aides de minimis (de minimis général)</t>
  </si>
  <si>
    <t>Règlement (UE) n°360/2012 de la Commission du 25/04/2012</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</si>
  <si>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</si>
  <si>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</si>
  <si>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</si>
  <si>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</si>
  <si>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r>
      <rPr>
        <b/>
        <sz val="18"/>
        <color rgb="FFC00000"/>
        <rFont val="Arial"/>
        <family val="2"/>
      </rPr>
      <t>DOSSIER DE DEMANDE D'AIDE ADEME</t>
    </r>
    <r>
      <rPr>
        <b/>
        <sz val="16"/>
        <color rgb="FFC00000"/>
        <rFont val="Arial"/>
        <family val="2"/>
      </rPr>
      <t xml:space="preserve">
</t>
    </r>
    <r>
      <rPr>
        <b/>
        <i/>
        <sz val="16"/>
        <color rgb="FFC00000"/>
        <rFont val="Arial"/>
        <family val="2"/>
      </rPr>
      <t>AIDE AU REEMPLOI DES EMBALLAGES 2025</t>
    </r>
  </si>
  <si>
    <t>Si vous avez perçu des aides de minimis au cours des 3 derniers exercices fiscaux, merci de renseigner également :</t>
  </si>
  <si>
    <t xml:space="preserve">  3/ La déclaration des "Aides de minimis" </t>
  </si>
  <si>
    <t>1/ BUDGET PREVISIONNEL DE L'OPERATION</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</si>
  <si>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</si>
  <si>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2. Comptez-vous réaliser une étude des impacts environnementaux et sanitaires de l'expérimentation, ainsi qu'un descriptif des évolutions et modifications nécessaires au déploiement ?</t>
  </si>
  <si>
    <t>Prestation d'étude des impacts environnementaux et sanitaires de l'expérimentation, ainsi qu'un descriptif des évolutions et modifications nécessaires au déploiement.</t>
  </si>
  <si>
    <t>Changement d’un approvisionnement d’emballages EIC à usage unique pour un approvisionnement d'EIC réemployables, si possible standardisés, lorsque toute la chaîne de valeur est mise en place</t>
  </si>
  <si>
    <t>Amélioration ou acquisition d'équipements pour permettre le réemploi d’EIC : outils de lavage, outils de tri et de contrôle (hors bâti)</t>
  </si>
  <si>
    <t>Prestation d'étude de diagnostic ou de faisabilité préalable au réemploi</t>
  </si>
  <si>
    <t>1. Comptez-vous réaliser un diagnostic ou une étude de faisabilité préalable au réemploi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</si>
</sst>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6"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b/>
      <sz val="14"/>
      <color theme="0"/>
      <name val="Arial"/>
      <family val="2"/>
    </font>
    <font>
      <sz val="11"/>
      <color rgb="FFFFFFFF"/>
      <name val="Calibri"/>
      <family val="2"/>
      <scheme val="minor"/>
    </font>
    <font>
      <sz val="18"/>
      <color rgb="FFFFFFFF"/>
      <name val="Arial"/>
      <family val="2"/>
    </font>
    <font>
      <sz val="11"/>
      <color rgb="FFFFFFFF"/>
      <name val="Arial"/>
      <family val="2"/>
    </font>
    <font>
      <sz val="10"/>
      <color rgb="FFFFFFFF"/>
      <name val="Arial"/>
      <family val="2"/>
    </font>
    <font>
      <sz val="11"/>
      <color rgb="FFFF0000"/>
      <name val="Calibri"/>
      <family val="2"/>
      <scheme val="minor"/>
    </font>
    <font>
      <b/>
      <i/>
      <sz val="16"/>
      <color rgb="FFC00000"/>
      <name val="Arial"/>
      <family val="2"/>
    </font>
    <font>
      <b/>
      <sz val="18"/>
      <color rgb="FFC00000"/>
      <name val="Arial"/>
      <family val="2"/>
    </font>
    <font>
      <sz val="18"/>
      <color rgb="FFFF0000"/>
      <name val="Arial"/>
      <family val="2"/>
    </font>
    <font>
      <sz val="18"/>
      <color theme="0"/>
      <name val="Arial"/>
      <family val="2"/>
    </font>
    <font>
      <i/>
      <sz val="11"/>
      <color theme="1"/>
      <name val="Arial"/>
      <family val="2"/>
    </font>
    <font>
      <sz val="11"/>
      <name val="Arial"/>
      <family val="2"/>
    </font>
    <font>
      <b/>
      <sz val="11"/>
      <name val="Arial"/>
      <family val="2"/>
    </font>
    <font>
      <b/>
      <sz val="11"/>
      <color theme="5"/>
      <name val="Arial"/>
      <family val="2"/>
    </font>
    <font>
      <sz val="11"/>
      <color theme="5"/>
      <name val="Arial"/>
      <family val="2"/>
    </font>
    <font>
      <b/>
      <sz val="12"/>
      <color theme="0"/>
      <name val="Arial"/>
      <family val="2"/>
    </font>
    <font>
      <sz val="9"/>
      <color indexed="81"/>
      <name val="Tahoma"/>
      <family val="2"/>
    </font>
    <font>
      <sz val="11"/>
      <color theme="0"/>
      <name val="Arial"/>
      <family val="2"/>
    </font>
    <font>
      <b/>
      <i/>
      <sz val="11"/>
      <color theme="0"/>
      <name val="Arial"/>
      <family val="2"/>
    </font>
    <font>
      <sz val="11"/>
      <color rgb="FFFF0000"/>
      <name val="Arial"/>
      <family val="2"/>
    </font>
    <font>
      <b/>
      <sz val="12"/>
      <name val="Arial"/>
      <family val="2"/>
    </font>
    <font>
      <b/>
      <i/>
      <sz val="12"/>
      <name val="Arial"/>
      <family val="2"/>
    </font>
    <font>
      <b/>
      <i/>
      <sz val="16"/>
      <color theme="0"/>
      <name val="Arial"/>
      <family val="2"/>
    </font>
    <font>
      <b/>
      <sz val="9"/>
      <color theme="0"/>
      <name val="Arial"/>
      <family val="2"/>
    </font>
    <font>
      <sz val="3"/>
      <color theme="1"/>
      <name val="Arial"/>
      <family val="2"/>
    </font>
    <font>
      <sz val="12"/>
      <color theme="1"/>
      <name val="Calibri"/>
      <family val="2"/>
      <scheme val="minor"/>
    </font>
    <font>
      <sz val="10"/>
      <color theme="1"/>
      <name val="Calibri"/>
      <family val="2"/>
      <scheme val="minor"/>
    </font>
    <font>
      <u/>
      <sz val="10"/>
      <color theme="10"/>
      <name val="Arial"/>
      <family val="2"/>
    </font>
    <font>
      <b/>
      <sz val="10"/>
      <color theme="1"/>
      <name val="Calibri"/>
      <family val="2"/>
      <scheme val="minor"/>
    </font>
    <font>
      <sz val="8"/>
      <color theme="1"/>
      <name val="Calibri"/>
      <family val="2"/>
      <scheme val="minor"/>
    </font>
    <font>
      <u/>
      <sz val="11"/>
      <color theme="10"/>
      <name val="Arial"/>
      <family val="2"/>
    </font>
  </fonts>
  <fills count="2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1F5F9"/>
        <bgColor indexed="64"/>
      </patternFill>
    </fill>
    <fill>
      <patternFill patternType="solid">
        <fgColor theme="1"/>
        <bgColor indexed="64"/>
      </patternFill>
    </fill>
    <fill>
      <patternFill patternType="solid">
        <fgColor theme="5"/>
        <bgColor theme="4" tint="0.79998168889431442"/>
      </patternFill>
    </fill>
    <fill>
      <patternFill patternType="solid">
        <fgColor theme="3" tint="-0.24994659260841701"/>
        <bgColor indexed="64"/>
      </patternFill>
    </fill>
    <fill>
      <patternFill patternType="solid">
        <fgColor theme="5"/>
        <bgColor indexed="64"/>
      </patternFill>
    </fill>
    <fill>
      <patternFill patternType="solid">
        <fgColor theme="3" tint="-0.24994659260841701"/>
        <bgColor theme="4" tint="0.79995117038483843"/>
      </patternFill>
    </fill>
    <fill>
      <patternFill patternType="solid">
        <fgColor theme="0"/>
        <bgColor theme="4" tint="0.79998168889431442"/>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
      <patternFill patternType="solid">
        <fgColor rgb="FFE41D13"/>
        <bgColor indexed="64"/>
      </patternFill>
    </fill>
    <fill>
      <patternFill patternType="solid">
        <fgColor rgb="FFFFFFFF"/>
        <bgColor theme="4" tint="0.79998168889431442"/>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35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2" fillId="2" borderId="19"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9"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3" fillId="2" borderId="0" xfId="0" applyFont="1" applyFill="1" applyAlignment="1">
      <alignment horizontal="left" vertical="center" wrapText="1" indent="2"/>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28" fillId="0" borderId="0" xfId="0" applyFont="1" applyAlignment="1">
      <alignment horizontal="left" vertical="center"/>
    </xf>
    <xf numFmtId="0" fontId="25" fillId="0" borderId="0" xfId="0" applyFont="1" applyAlignment="1">
      <alignment horizontal="left" vertical="center" wrapText="1"/>
    </xf>
    <xf numFmtId="0" fontId="6" fillId="0" borderId="0" xfId="0" applyFont="1" applyAlignment="1">
      <alignment horizontal="left" vertical="center"/>
    </xf>
    <xf numFmtId="0" fontId="3" fillId="2" borderId="0" xfId="0" applyFont="1" applyFill="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vertical="center" textRotation="90"/>
    </xf>
    <xf numFmtId="0" fontId="6" fillId="0" borderId="0" xfId="0" applyFont="1"/>
    <xf numFmtId="0" fontId="6" fillId="0" borderId="0" xfId="0" applyFont="1" applyAlignment="1">
      <alignment horizontal="left" vertical="center" wrapText="1"/>
    </xf>
    <xf numFmtId="0" fontId="6" fillId="3" borderId="0" xfId="0" applyFont="1" applyFill="1" applyAlignment="1">
      <alignment horizontal="left" vertical="center"/>
    </xf>
    <xf numFmtId="0" fontId="6" fillId="8" borderId="0" xfId="0" applyFont="1" applyFill="1" applyAlignment="1">
      <alignment horizontal="left" vertical="center"/>
    </xf>
    <xf numFmtId="0" fontId="6" fillId="0" borderId="0" xfId="6" applyFont="1" applyFill="1" applyAlignment="1">
      <alignment horizontal="left" vertical="center"/>
    </xf>
    <xf numFmtId="169" fontId="37" fillId="0" borderId="0" xfId="0" applyNumberFormat="1" applyFont="1" applyAlignment="1">
      <alignment horizontal="left" vertical="center"/>
    </xf>
    <xf numFmtId="169" fontId="38" fillId="0" borderId="0" xfId="0" applyNumberFormat="1" applyFont="1" applyAlignment="1">
      <alignment horizontal="left" vertical="center" wrapText="1"/>
    </xf>
    <xf numFmtId="0" fontId="6" fillId="3" borderId="15" xfId="0" applyFont="1" applyFill="1" applyBorder="1" applyAlignment="1" applyProtection="1">
      <alignment horizontal="left"/>
      <protection locked="0"/>
    </xf>
    <xf numFmtId="0" fontId="6" fillId="3" borderId="15" xfId="0" applyFont="1" applyFill="1" applyBorder="1" applyAlignment="1" applyProtection="1">
      <alignment horizontal="left" wrapText="1"/>
      <protection locked="0"/>
    </xf>
    <xf numFmtId="0" fontId="39" fillId="2" borderId="0" xfId="0" applyFont="1" applyFill="1"/>
    <xf numFmtId="0" fontId="38" fillId="0" borderId="0" xfId="0" applyFont="1" applyAlignment="1">
      <alignment vertical="center"/>
    </xf>
    <xf numFmtId="0" fontId="39" fillId="0" borderId="0" xfId="0" applyFont="1"/>
    <xf numFmtId="0" fontId="36" fillId="0" borderId="0" xfId="0" applyFont="1"/>
    <xf numFmtId="0" fontId="39" fillId="2" borderId="0" xfId="0" applyFont="1" applyFill="1" applyAlignment="1">
      <alignment vertical="center"/>
    </xf>
    <xf numFmtId="0" fontId="39" fillId="2" borderId="18" xfId="0" applyFont="1" applyFill="1" applyBorder="1" applyAlignment="1">
      <alignment vertical="center"/>
    </xf>
    <xf numFmtId="0" fontId="39" fillId="2" borderId="17" xfId="0" applyFont="1" applyFill="1" applyBorder="1" applyAlignment="1">
      <alignment vertical="center"/>
    </xf>
    <xf numFmtId="0" fontId="39" fillId="0" borderId="0" xfId="0" applyFont="1" applyAlignment="1">
      <alignment vertical="center"/>
    </xf>
    <xf numFmtId="0" fontId="39" fillId="2" borderId="18" xfId="0" applyFont="1" applyFill="1" applyBorder="1" applyAlignment="1">
      <alignment horizontal="left" vertical="center"/>
    </xf>
    <xf numFmtId="0" fontId="39" fillId="0" borderId="18" xfId="0" applyFont="1" applyBorder="1" applyAlignment="1">
      <alignment vertical="center"/>
    </xf>
    <xf numFmtId="0" fontId="43" fillId="2" borderId="12" xfId="0" applyFont="1" applyFill="1" applyBorder="1" applyAlignment="1">
      <alignment vertical="center"/>
    </xf>
    <xf numFmtId="0" fontId="43" fillId="2" borderId="0" xfId="0" applyFont="1" applyFill="1" applyAlignment="1">
      <alignment vertical="center"/>
    </xf>
    <xf numFmtId="0" fontId="23" fillId="2" borderId="0" xfId="6" applyFill="1" applyBorder="1" applyAlignment="1">
      <alignment horizontal="left" vertical="center"/>
    </xf>
    <xf numFmtId="0" fontId="5" fillId="2" borderId="0" xfId="0" applyFont="1" applyFill="1" applyAlignment="1">
      <alignment horizontal="left" vertical="center"/>
    </xf>
    <xf numFmtId="0" fontId="46"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48" fillId="2" borderId="0" xfId="0" applyFont="1" applyFill="1" applyAlignment="1">
      <alignment vertical="center"/>
    </xf>
    <xf numFmtId="0" fontId="49" fillId="3" borderId="20" xfId="0" applyFont="1" applyFill="1" applyBorder="1" applyAlignment="1">
      <alignment horizontal="center" vertical="center"/>
    </xf>
    <xf numFmtId="0" fontId="50" fillId="11" borderId="0" xfId="0" applyFont="1" applyFill="1" applyAlignment="1">
      <alignment vertical="center"/>
    </xf>
    <xf numFmtId="0" fontId="50" fillId="11" borderId="0" xfId="0" applyFont="1" applyFill="1" applyAlignment="1">
      <alignment horizontal="left" vertical="center" wrapText="1"/>
    </xf>
    <xf numFmtId="0" fontId="31" fillId="12" borderId="0" xfId="0" applyFont="1" applyFill="1" applyAlignment="1">
      <alignment vertical="center"/>
    </xf>
    <xf numFmtId="0" fontId="31" fillId="12" borderId="0" xfId="0" applyFont="1" applyFill="1"/>
    <xf numFmtId="0" fontId="29" fillId="12" borderId="0" xfId="0" applyFont="1" applyFill="1" applyAlignment="1">
      <alignment horizontal="right"/>
    </xf>
    <xf numFmtId="0" fontId="29" fillId="12" borderId="0" xfId="0" applyFont="1" applyFill="1" applyAlignment="1">
      <alignment horizontal="right" vertical="center"/>
    </xf>
    <xf numFmtId="0" fontId="52" fillId="2" borderId="0" xfId="0" applyFont="1" applyFill="1" applyAlignment="1" applyProtection="1">
      <alignment horizontal="center"/>
      <protection locked="0"/>
    </xf>
    <xf numFmtId="169" fontId="53" fillId="13" borderId="7" xfId="0" applyNumberFormat="1" applyFont="1" applyFill="1" applyBorder="1" applyAlignment="1">
      <alignment vertical="center"/>
    </xf>
    <xf numFmtId="0" fontId="5" fillId="2" borderId="0" xfId="0" applyFont="1" applyFill="1"/>
    <xf numFmtId="0" fontId="5" fillId="3" borderId="7" xfId="0" applyFont="1" applyFill="1" applyBorder="1" applyAlignment="1" applyProtection="1">
      <alignment horizontal="center" vertic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55" fillId="14" borderId="0" xfId="0" applyFont="1" applyFill="1" applyAlignment="1">
      <alignment horizontal="right"/>
    </xf>
    <xf numFmtId="169" fontId="56" fillId="14"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31" fillId="11" borderId="21" xfId="0" applyFont="1" applyFill="1" applyBorder="1" applyAlignment="1" applyProtection="1">
      <alignment horizontal="center" vertical="center"/>
      <protection locked="0"/>
    </xf>
    <xf numFmtId="0" fontId="30" fillId="15" borderId="22" xfId="0" applyFont="1" applyFill="1" applyBorder="1" applyAlignment="1">
      <alignment horizontal="right" vertical="center"/>
    </xf>
    <xf numFmtId="169" fontId="57" fillId="15" borderId="22" xfId="0" applyNumberFormat="1" applyFont="1" applyFill="1" applyBorder="1" applyAlignment="1">
      <alignment vertical="center"/>
    </xf>
    <xf numFmtId="0" fontId="58" fillId="4" borderId="0" xfId="0" applyFont="1" applyFill="1" applyAlignment="1">
      <alignment vertical="center" wrapText="1"/>
    </xf>
    <xf numFmtId="0" fontId="5" fillId="2" borderId="2" xfId="0" applyFont="1" applyFill="1" applyBorder="1"/>
    <xf numFmtId="0" fontId="5" fillId="2" borderId="0" xfId="0" applyFont="1" applyFill="1" applyAlignment="1">
      <alignment horizontal="left" vertical="center" wrapText="1"/>
    </xf>
    <xf numFmtId="42" fontId="10" fillId="16" borderId="23" xfId="8" applyNumberFormat="1" applyFont="1" applyFill="1" applyBorder="1" applyAlignment="1" applyProtection="1">
      <alignment horizontal="center" vertical="center" wrapText="1"/>
      <protection locked="0"/>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0" fontId="10" fillId="16" borderId="26" xfId="0"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27" xfId="8" applyNumberFormat="1"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0" fontId="33" fillId="17" borderId="30" xfId="0" applyFont="1" applyFill="1" applyBorder="1"/>
    <xf numFmtId="0" fontId="5" fillId="0" borderId="7" xfId="0" applyFont="1" applyBorder="1"/>
    <xf numFmtId="0" fontId="5" fillId="3" borderId="31" xfId="0" applyFont="1" applyFill="1" applyBorder="1" applyAlignment="1" applyProtection="1">
      <alignment horizontal="left"/>
      <protection locked="0"/>
    </xf>
    <xf numFmtId="43" fontId="5" fillId="3" borderId="32" xfId="7" applyFont="1" applyFill="1" applyBorder="1" applyAlignment="1" applyProtection="1">
      <alignment horizontal="center"/>
      <protection locked="0"/>
    </xf>
    <xf numFmtId="164" fontId="5" fillId="3" borderId="33" xfId="0" applyNumberFormat="1" applyFont="1" applyFill="1" applyBorder="1" applyAlignment="1" applyProtection="1">
      <alignment horizontal="left"/>
      <protection locked="0"/>
    </xf>
    <xf numFmtId="0" fontId="5" fillId="2" borderId="34" xfId="0" applyFont="1" applyFill="1" applyBorder="1"/>
    <xf numFmtId="0" fontId="5" fillId="0" borderId="11" xfId="0" applyFont="1" applyBorder="1"/>
    <xf numFmtId="0" fontId="5" fillId="3" borderId="35"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45" fillId="7" borderId="7" xfId="0" applyFont="1" applyFill="1" applyBorder="1"/>
    <xf numFmtId="0" fontId="5" fillId="3" borderId="38" xfId="0" applyFont="1" applyFill="1" applyBorder="1" applyAlignment="1" applyProtection="1">
      <alignment horizontal="left"/>
      <protection locked="0"/>
    </xf>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0" fontId="5" fillId="0" borderId="0" xfId="0" applyFont="1"/>
    <xf numFmtId="42" fontId="5" fillId="0" borderId="0" xfId="8" applyNumberFormat="1" applyFont="1" applyBorder="1"/>
    <xf numFmtId="42" fontId="5" fillId="0" borderId="41" xfId="8" applyNumberFormat="1" applyFont="1" applyBorder="1"/>
    <xf numFmtId="0" fontId="33" fillId="17" borderId="42" xfId="0" applyFont="1" applyFill="1" applyBorder="1"/>
    <xf numFmtId="43" fontId="5" fillId="3" borderId="31" xfId="7" applyFont="1" applyFill="1" applyBorder="1" applyAlignment="1" applyProtection="1">
      <alignment horizontal="left"/>
      <protection locked="0"/>
    </xf>
    <xf numFmtId="0" fontId="5" fillId="9" borderId="43" xfId="0" applyFont="1" applyFill="1" applyBorder="1" applyAlignment="1" applyProtection="1">
      <alignment horizontal="left"/>
      <protection hidden="1"/>
    </xf>
    <xf numFmtId="4" fontId="5" fillId="3" borderId="33" xfId="0" applyNumberFormat="1" applyFont="1" applyFill="1" applyBorder="1" applyAlignment="1" applyProtection="1">
      <alignment horizontal="right"/>
      <protection locked="0"/>
    </xf>
    <xf numFmtId="4" fontId="5" fillId="3" borderId="37" xfId="0" applyNumberFormat="1" applyFont="1" applyFill="1" applyBorder="1" applyAlignment="1" applyProtection="1">
      <alignment horizontal="right"/>
      <protection locked="0"/>
    </xf>
    <xf numFmtId="4" fontId="5" fillId="3" borderId="40" xfId="0" applyNumberFormat="1" applyFont="1" applyFill="1" applyBorder="1" applyAlignment="1" applyProtection="1">
      <alignment horizontal="right"/>
      <protection locked="0"/>
    </xf>
    <xf numFmtId="0" fontId="59" fillId="2" borderId="34" xfId="0" applyFont="1" applyFill="1" applyBorder="1"/>
    <xf numFmtId="0" fontId="59" fillId="2" borderId="0" xfId="0" applyFont="1" applyFill="1"/>
    <xf numFmtId="42" fontId="59" fillId="2" borderId="0" xfId="8" applyNumberFormat="1" applyFont="1" applyFill="1" applyBorder="1"/>
    <xf numFmtId="4" fontId="59" fillId="2" borderId="41" xfId="8" applyNumberFormat="1" applyFont="1" applyFill="1" applyBorder="1" applyAlignment="1">
      <alignment horizontal="right"/>
    </xf>
    <xf numFmtId="0" fontId="5" fillId="3" borderId="44" xfId="0" applyFont="1" applyFill="1" applyBorder="1" applyAlignment="1" applyProtection="1">
      <alignment horizontal="left"/>
      <protection locked="0"/>
    </xf>
    <xf numFmtId="0" fontId="5" fillId="3" borderId="45" xfId="0" applyFont="1" applyFill="1" applyBorder="1" applyAlignment="1" applyProtection="1">
      <alignment horizontal="left"/>
      <protection locked="0"/>
    </xf>
    <xf numFmtId="4" fontId="5" fillId="3" borderId="46" xfId="0" applyNumberFormat="1" applyFont="1" applyFill="1" applyBorder="1" applyAlignment="1" applyProtection="1">
      <alignment horizontal="right"/>
      <protection locked="0"/>
    </xf>
    <xf numFmtId="0" fontId="59" fillId="2" borderId="41" xfId="0" applyFont="1" applyFill="1" applyBorder="1"/>
    <xf numFmtId="0" fontId="33" fillId="2" borderId="47" xfId="0" applyFont="1" applyFill="1" applyBorder="1"/>
    <xf numFmtId="0" fontId="52" fillId="2" borderId="48" xfId="0" applyFont="1" applyFill="1" applyBorder="1"/>
    <xf numFmtId="42" fontId="52" fillId="2" borderId="48" xfId="8" applyNumberFormat="1" applyFont="1" applyFill="1" applyBorder="1"/>
    <xf numFmtId="0" fontId="20" fillId="18" borderId="49" xfId="0" applyFont="1" applyFill="1" applyBorder="1" applyAlignment="1">
      <alignment horizontal="right"/>
    </xf>
    <xf numFmtId="4" fontId="52" fillId="17" borderId="50" xfId="8" applyNumberFormat="1" applyFont="1" applyFill="1" applyBorder="1"/>
    <xf numFmtId="0" fontId="33" fillId="2" borderId="0" xfId="0" applyFont="1" applyFill="1"/>
    <xf numFmtId="0" fontId="52" fillId="2" borderId="0" xfId="0" applyFont="1" applyFill="1"/>
    <xf numFmtId="42" fontId="52" fillId="2" borderId="0" xfId="8" applyNumberFormat="1" applyFont="1" applyFill="1" applyBorder="1"/>
    <xf numFmtId="0" fontId="20" fillId="14" borderId="0" xfId="0" applyFont="1" applyFill="1" applyAlignment="1">
      <alignment horizontal="right"/>
    </xf>
    <xf numFmtId="0" fontId="40" fillId="0" borderId="0" xfId="0" applyFont="1"/>
    <xf numFmtId="0" fontId="0" fillId="2" borderId="0" xfId="0" applyFill="1"/>
    <xf numFmtId="0" fontId="3" fillId="3" borderId="51" xfId="0" applyFont="1" applyFill="1" applyBorder="1" applyAlignment="1" applyProtection="1">
      <alignment horizontal="left"/>
      <protection locked="0"/>
    </xf>
    <xf numFmtId="0" fontId="5" fillId="2" borderId="0" xfId="0" applyFont="1" applyFill="1" applyAlignment="1">
      <alignment horizontal="right" vertical="center"/>
    </xf>
    <xf numFmtId="0" fontId="60" fillId="2" borderId="0" xfId="0" applyFont="1" applyFill="1" applyAlignment="1">
      <alignment vertical="center" wrapText="1"/>
    </xf>
    <xf numFmtId="0" fontId="5" fillId="2" borderId="0" xfId="0" applyFont="1" applyFill="1" applyAlignment="1">
      <alignment horizontal="left"/>
    </xf>
    <xf numFmtId="0" fontId="3" fillId="2" borderId="0" xfId="0" applyFont="1" applyFill="1" applyAlignment="1">
      <alignment horizontal="left"/>
    </xf>
    <xf numFmtId="0" fontId="29" fillId="4" borderId="54" xfId="0" applyFont="1" applyFill="1" applyBorder="1" applyAlignment="1">
      <alignment horizontal="center" vertical="center" wrapText="1"/>
    </xf>
    <xf numFmtId="0" fontId="29" fillId="4" borderId="55" xfId="0" applyFont="1" applyFill="1" applyBorder="1" applyAlignment="1">
      <alignment horizontal="center" vertical="center" wrapText="1"/>
    </xf>
    <xf numFmtId="0" fontId="29" fillId="4" borderId="56" xfId="0" applyFont="1" applyFill="1" applyBorder="1" applyAlignment="1">
      <alignment horizontal="center" vertical="center" wrapText="1"/>
    </xf>
    <xf numFmtId="171" fontId="3" fillId="3" borderId="57" xfId="0" applyNumberFormat="1" applyFont="1" applyFill="1" applyBorder="1" applyAlignment="1" applyProtection="1">
      <alignment horizontal="left"/>
      <protection locked="0"/>
    </xf>
    <xf numFmtId="0" fontId="3" fillId="3" borderId="58" xfId="0" applyFont="1" applyFill="1" applyBorder="1" applyAlignment="1" applyProtection="1">
      <alignment horizontal="left"/>
      <protection locked="0"/>
    </xf>
    <xf numFmtId="44" fontId="3" fillId="3" borderId="59" xfId="0" applyNumberFormat="1" applyFont="1" applyFill="1" applyBorder="1" applyAlignment="1" applyProtection="1">
      <alignment horizontal="left"/>
      <protection locked="0"/>
    </xf>
    <xf numFmtId="0" fontId="3" fillId="3" borderId="60" xfId="0" applyFont="1" applyFill="1" applyBorder="1" applyAlignment="1" applyProtection="1">
      <alignment horizontal="left"/>
      <protection locked="0"/>
    </xf>
    <xf numFmtId="44" fontId="3" fillId="3" borderId="61" xfId="0" applyNumberFormat="1" applyFont="1" applyFill="1" applyBorder="1" applyAlignment="1" applyProtection="1">
      <alignment horizontal="left"/>
      <protection locked="0"/>
    </xf>
    <xf numFmtId="0" fontId="21" fillId="18" borderId="21" xfId="0" applyFont="1" applyFill="1" applyBorder="1" applyAlignment="1">
      <alignment horizontal="right"/>
    </xf>
    <xf numFmtId="44" fontId="21" fillId="18" borderId="9" xfId="0" applyNumberFormat="1" applyFont="1" applyFill="1" applyBorder="1"/>
    <xf numFmtId="44" fontId="21" fillId="18" borderId="10" xfId="0" applyNumberFormat="1" applyFont="1" applyFill="1" applyBorder="1"/>
    <xf numFmtId="0" fontId="21" fillId="20" borderId="0" xfId="0" applyFont="1" applyFill="1" applyAlignment="1">
      <alignment horizontal="right"/>
    </xf>
    <xf numFmtId="44" fontId="21" fillId="20" borderId="0" xfId="0" applyNumberFormat="1" applyFont="1" applyFill="1"/>
    <xf numFmtId="0" fontId="0" fillId="2" borderId="0" xfId="0" applyFill="1" applyAlignment="1">
      <alignment vertical="top"/>
    </xf>
    <xf numFmtId="0" fontId="61" fillId="2" borderId="0" xfId="0" applyFont="1" applyFill="1" applyAlignment="1">
      <alignment vertical="top" wrapText="1"/>
    </xf>
    <xf numFmtId="0" fontId="60" fillId="2" borderId="0" xfId="0" applyFont="1" applyFill="1" applyAlignment="1">
      <alignment horizontal="center" vertical="center"/>
    </xf>
    <xf numFmtId="0" fontId="0" fillId="2" borderId="0" xfId="0" applyFill="1" applyAlignment="1">
      <alignment horizontal="left" vertical="center" indent="15"/>
    </xf>
    <xf numFmtId="14" fontId="3" fillId="3" borderId="51" xfId="0" applyNumberFormat="1" applyFont="1" applyFill="1" applyBorder="1" applyAlignment="1" applyProtection="1">
      <alignment horizontal="center"/>
      <protection locked="0"/>
    </xf>
    <xf numFmtId="0" fontId="62" fillId="2" borderId="0" xfId="6" applyFont="1" applyFill="1" applyAlignment="1">
      <alignment horizontal="left" vertical="center" indent="15"/>
    </xf>
    <xf numFmtId="0" fontId="0" fillId="2" borderId="5" xfId="0" applyFill="1" applyBorder="1"/>
    <xf numFmtId="0" fontId="60"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23" fillId="2" borderId="0" xfId="6" applyFill="1" applyAlignment="1">
      <alignment horizontal="left" vertical="center" indent="15"/>
    </xf>
    <xf numFmtId="0" fontId="23" fillId="2" borderId="0" xfId="6" applyFill="1" applyAlignment="1">
      <alignment horizontal="left"/>
    </xf>
    <xf numFmtId="0" fontId="63" fillId="2" borderId="0" xfId="0" applyFont="1" applyFill="1" applyAlignment="1">
      <alignment horizontal="left" vertical="center"/>
    </xf>
    <xf numFmtId="0" fontId="60" fillId="2" borderId="0" xfId="0" applyFont="1" applyFill="1" applyAlignment="1">
      <alignment horizontal="right" vertical="center"/>
    </xf>
    <xf numFmtId="0" fontId="64" fillId="0" borderId="0" xfId="0" applyFont="1" applyAlignment="1">
      <alignment horizontal="right"/>
    </xf>
    <xf numFmtId="0" fontId="64" fillId="2" borderId="0" xfId="0" applyFont="1" applyFill="1"/>
    <xf numFmtId="0" fontId="64" fillId="2" borderId="0" xfId="0" applyFont="1" applyFill="1" applyAlignment="1">
      <alignment horizontal="right"/>
    </xf>
    <xf numFmtId="0" fontId="5" fillId="2" borderId="12" xfId="0" applyFont="1" applyFill="1" applyBorder="1"/>
    <xf numFmtId="0" fontId="5" fillId="2" borderId="0" xfId="0" applyFont="1" applyFill="1" applyAlignment="1">
      <alignment horizontal="center" vertical="center"/>
    </xf>
    <xf numFmtId="0" fontId="10" fillId="2" borderId="0" xfId="0" applyFont="1" applyFill="1"/>
    <xf numFmtId="0" fontId="5" fillId="2" borderId="0" xfId="0" applyFont="1" applyFill="1" applyAlignment="1">
      <alignment wrapText="1"/>
    </xf>
    <xf numFmtId="0" fontId="23" fillId="0" borderId="0" xfId="6" quotePrefix="1" applyAlignment="1">
      <alignment horizontal="left" indent="3"/>
    </xf>
    <xf numFmtId="0" fontId="5" fillId="2" borderId="0" xfId="0" applyFont="1" applyFill="1" applyAlignment="1">
      <alignment vertical="center" wrapText="1"/>
    </xf>
    <xf numFmtId="0" fontId="5" fillId="0" borderId="0" xfId="0" applyFont="1" applyAlignment="1">
      <alignment vertical="center" wrapText="1"/>
    </xf>
    <xf numFmtId="0" fontId="23" fillId="0" borderId="0" xfId="6" quotePrefix="1" applyFill="1" applyAlignment="1">
      <alignment wrapText="1"/>
    </xf>
    <xf numFmtId="0" fontId="65" fillId="0" borderId="0" xfId="6" quotePrefix="1"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8" fillId="6" borderId="0" xfId="0" applyFont="1" applyFill="1" applyAlignment="1">
      <alignment horizontal="center" vertical="center"/>
    </xf>
    <xf numFmtId="0" fontId="5" fillId="2" borderId="0" xfId="0" applyFont="1" applyFill="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8" fillId="12" borderId="5" xfId="0" applyFont="1" applyFill="1" applyBorder="1" applyAlignment="1">
      <alignment horizontal="center" vertical="center"/>
    </xf>
    <xf numFmtId="0" fontId="46" fillId="2" borderId="0" xfId="0" applyFont="1" applyFill="1" applyAlignment="1" applyProtection="1">
      <alignment horizontal="left"/>
      <protection locked="0"/>
    </xf>
    <xf numFmtId="0" fontId="29" fillId="4" borderId="0" xfId="0" applyFont="1" applyFill="1" applyAlignment="1">
      <alignment horizontal="left"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54" fillId="2" borderId="0" xfId="0" applyFont="1" applyFill="1" applyAlignment="1" applyProtection="1">
      <alignment horizontal="left" vertical="center" wrapText="1"/>
      <protection locked="0"/>
    </xf>
    <xf numFmtId="0" fontId="30" fillId="5" borderId="0" xfId="0" applyFont="1" applyFill="1" applyAlignment="1">
      <alignment horizontal="left" vertical="center" wrapText="1"/>
    </xf>
    <xf numFmtId="0" fontId="28" fillId="6" borderId="0" xfId="0" applyFont="1" applyFill="1" applyAlignment="1">
      <alignment horizontal="left" vertical="center"/>
    </xf>
    <xf numFmtId="0" fontId="5" fillId="2" borderId="0" xfId="0" applyFont="1" applyFill="1" applyAlignment="1">
      <alignment horizontal="center" vertical="center"/>
    </xf>
    <xf numFmtId="0" fontId="0" fillId="0" borderId="0" xfId="0" quotePrefix="1"/>
    <xf numFmtId="0" fontId="26" fillId="2" borderId="0" xfId="0" applyFont="1" applyFill="1" applyAlignment="1">
      <alignment horizontal="center" vertical="center" wrapText="1"/>
    </xf>
    <xf numFmtId="0" fontId="44" fillId="9" borderId="0" xfId="0" applyFont="1" applyFill="1" applyAlignment="1">
      <alignment horizontal="center" vertical="center"/>
    </xf>
    <xf numFmtId="0" fontId="28" fillId="10" borderId="0" xfId="0" applyFont="1" applyFill="1" applyAlignment="1">
      <alignment horizontal="left" vertical="center"/>
    </xf>
    <xf numFmtId="0" fontId="46" fillId="0" borderId="0" xfId="0" applyFont="1" applyAlignment="1">
      <alignment horizontal="left" vertical="top" wrapText="1"/>
    </xf>
    <xf numFmtId="0" fontId="46" fillId="2" borderId="0" xfId="0" applyFont="1" applyFill="1" applyAlignment="1">
      <alignment horizontal="left" vertical="top" wrapText="1"/>
    </xf>
    <xf numFmtId="0" fontId="46" fillId="7" borderId="0" xfId="0" quotePrefix="1" applyFont="1" applyFill="1" applyAlignment="1">
      <alignment horizontal="left" vertical="center" wrapText="1"/>
    </xf>
    <xf numFmtId="0" fontId="3" fillId="2" borderId="0" xfId="0" applyFont="1" applyFill="1" applyAlignment="1">
      <alignment horizontal="right" vertical="center"/>
    </xf>
    <xf numFmtId="0" fontId="28" fillId="19" borderId="0" xfId="0" applyFont="1" applyFill="1" applyAlignment="1">
      <alignment horizontal="center" vertical="center"/>
    </xf>
    <xf numFmtId="0" fontId="3" fillId="3" borderId="52" xfId="0" applyFont="1" applyFill="1" applyBorder="1" applyAlignment="1" applyProtection="1">
      <alignment horizontal="center"/>
      <protection locked="0"/>
    </xf>
    <xf numFmtId="0" fontId="3" fillId="3" borderId="53"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16"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0" borderId="0" xfId="0" applyFont="1" applyFill="1" applyAlignment="1">
      <alignment vertical="center"/>
    </xf>
    <xf numFmtId="0" fontId="3" fillId="0" borderId="15" xfId="0" applyFont="1" applyFill="1" applyBorder="1" applyAlignment="1" applyProtection="1">
      <alignment horizontal="left" vertical="center"/>
      <protection locked="0"/>
    </xf>
    <xf numFmtId="169" fontId="3" fillId="0" borderId="16" xfId="0" applyNumberFormat="1" applyFont="1" applyFill="1" applyBorder="1" applyAlignment="1">
      <alignment vertical="center"/>
    </xf>
    <xf numFmtId="0" fontId="36" fillId="0" borderId="0" xfId="0" applyFont="1" applyFill="1"/>
    <xf numFmtId="0" fontId="0" fillId="0" borderId="0" xfId="0" applyFill="1"/>
    <xf numFmtId="0" fontId="3" fillId="3" borderId="15" xfId="0" applyFont="1" applyFill="1" applyBorder="1" applyAlignment="1" applyProtection="1">
      <alignment horizontal="left" wrapText="1"/>
      <protection locked="0"/>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342899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12370</xdr:rowOff>
    </xdr:from>
    <xdr:to>
      <xdr:col>5</xdr:col>
      <xdr:colOff>53720</xdr:colOff>
      <xdr:row>0</xdr:row>
      <xdr:rowOff>1312343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7618" y="12370"/>
          <a:ext cx="1134251" cy="12999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6</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2" name="Image 1">
          <a:extLst>
            <a:ext uri="{FF2B5EF4-FFF2-40B4-BE49-F238E27FC236}">
              <a16:creationId xmlns:a16="http://schemas.microsoft.com/office/drawing/2014/main" id="{DE8C1996-CDDD-41D6-86F0-46D6A8A1D68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454812" cy="2053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26" t="s">
        <v>0</v>
      </c>
      <c r="B1" s="226"/>
      <c r="C1" s="226"/>
      <c r="D1" s="226"/>
      <c r="E1" s="226"/>
      <c r="F1" s="226"/>
      <c r="G1" s="226"/>
      <c r="H1" s="226"/>
      <c r="I1" s="226"/>
      <c r="J1" s="226"/>
      <c r="K1" s="226"/>
      <c r="L1" s="226"/>
      <c r="M1" s="226"/>
      <c r="N1" s="226"/>
      <c r="O1" s="226"/>
      <c r="P1" s="226"/>
      <c r="Q1" s="226"/>
    </row>
    <row r="2" spans="1:17" ht="15.75" x14ac:dyDescent="0.25">
      <c r="A2" s="227" t="s">
        <v>1</v>
      </c>
      <c r="B2" s="227"/>
      <c r="C2" s="227"/>
      <c r="D2" s="227"/>
      <c r="E2" s="227"/>
      <c r="F2" s="227"/>
      <c r="G2" s="227"/>
      <c r="H2" s="227"/>
      <c r="I2" s="227"/>
      <c r="J2" s="227"/>
      <c r="K2" s="227"/>
      <c r="L2" s="227"/>
      <c r="M2" s="227"/>
      <c r="N2" s="227"/>
      <c r="O2" s="227"/>
      <c r="P2" s="227"/>
      <c r="Q2" s="227"/>
    </row>
    <row r="3" spans="1:17" x14ac:dyDescent="0.25">
      <c r="A3" s="228" t="s">
        <v>2</v>
      </c>
      <c r="B3" s="228"/>
      <c r="C3" s="228"/>
      <c r="D3" s="228"/>
      <c r="E3" s="228"/>
      <c r="F3" s="228"/>
      <c r="G3" s="228"/>
      <c r="H3" s="228"/>
      <c r="I3" s="228"/>
      <c r="J3" s="228"/>
      <c r="K3" s="228"/>
      <c r="L3" s="228"/>
      <c r="M3" s="228"/>
      <c r="N3" s="228"/>
      <c r="O3" s="228"/>
      <c r="P3" s="228"/>
      <c r="Q3" s="228"/>
    </row>
    <row r="4" spans="1:17" x14ac:dyDescent="0.25">
      <c r="A4" s="1" t="s">
        <v>3</v>
      </c>
      <c r="B4" s="1"/>
      <c r="C4" s="1"/>
      <c r="D4" s="1"/>
      <c r="E4" s="2"/>
      <c r="F4" s="2"/>
      <c r="G4" s="2"/>
      <c r="H4" s="2"/>
      <c r="I4" s="2"/>
      <c r="J4" s="2"/>
      <c r="K4" s="2"/>
      <c r="L4" s="2"/>
      <c r="M4" s="2"/>
      <c r="N4" s="2"/>
      <c r="O4" s="2"/>
      <c r="P4" s="2"/>
      <c r="Q4" s="2"/>
    </row>
    <row r="5" spans="1:17" x14ac:dyDescent="0.25">
      <c r="A5" s="229" t="s">
        <v>4</v>
      </c>
      <c r="B5" s="229"/>
      <c r="C5" s="229"/>
      <c r="D5" s="229"/>
      <c r="E5" s="229"/>
      <c r="F5" s="229"/>
      <c r="G5" s="229"/>
      <c r="H5" s="229"/>
      <c r="I5" s="229"/>
      <c r="J5" s="229"/>
      <c r="K5" s="229"/>
      <c r="L5" s="229"/>
      <c r="M5" s="229"/>
      <c r="N5" s="229"/>
      <c r="O5" s="229"/>
      <c r="P5" s="229"/>
      <c r="Q5" s="229"/>
    </row>
    <row r="6" spans="1:17" x14ac:dyDescent="0.25">
      <c r="A6" s="230" t="s">
        <v>5</v>
      </c>
      <c r="B6" s="230"/>
      <c r="C6" s="230"/>
      <c r="D6" s="230"/>
      <c r="E6" s="230"/>
      <c r="F6" s="230"/>
      <c r="G6" s="230"/>
      <c r="H6" s="230"/>
      <c r="I6" s="230"/>
      <c r="J6" s="230"/>
      <c r="K6" s="230"/>
      <c r="L6" s="230"/>
      <c r="M6" s="230"/>
      <c r="N6" s="230"/>
      <c r="O6" s="230"/>
      <c r="P6" s="230"/>
      <c r="Q6" s="230"/>
    </row>
    <row r="7" spans="1:17" x14ac:dyDescent="0.25">
      <c r="A7" s="3"/>
      <c r="B7" s="3"/>
      <c r="C7" s="3"/>
      <c r="D7" s="3"/>
      <c r="E7" s="3"/>
      <c r="F7" s="3"/>
      <c r="G7" s="3"/>
      <c r="H7" s="3"/>
      <c r="I7" s="3"/>
      <c r="J7" s="3"/>
      <c r="K7" s="3"/>
      <c r="L7" s="3"/>
      <c r="M7" s="3"/>
      <c r="N7" s="3"/>
      <c r="O7" s="3"/>
      <c r="P7" s="3"/>
      <c r="Q7" s="3"/>
    </row>
    <row r="8" spans="1:17" x14ac:dyDescent="0.25">
      <c r="A8" s="230" t="s">
        <v>6</v>
      </c>
      <c r="B8" s="230"/>
      <c r="C8" s="230"/>
      <c r="D8" s="230"/>
      <c r="E8" s="230"/>
      <c r="F8" s="230"/>
      <c r="G8" s="230"/>
      <c r="H8" s="230"/>
      <c r="I8" s="230"/>
      <c r="J8" s="230"/>
      <c r="K8" s="230"/>
      <c r="L8" s="230"/>
      <c r="M8" s="230"/>
      <c r="N8" s="230"/>
      <c r="O8" s="4">
        <v>87.5</v>
      </c>
      <c r="P8" s="230" t="s">
        <v>7</v>
      </c>
      <c r="Q8" s="230"/>
    </row>
    <row r="9" spans="1:17" x14ac:dyDescent="0.25">
      <c r="A9" s="5"/>
      <c r="B9" s="238" t="s">
        <v>8</v>
      </c>
      <c r="C9" s="238"/>
      <c r="D9" s="238"/>
      <c r="E9" s="238"/>
      <c r="F9" s="238"/>
      <c r="G9" s="238"/>
      <c r="H9" s="238"/>
      <c r="I9" s="238"/>
      <c r="J9" s="238"/>
      <c r="K9" s="238"/>
      <c r="L9" s="6">
        <v>109.7</v>
      </c>
      <c r="M9" s="230" t="s">
        <v>9</v>
      </c>
      <c r="N9" s="230"/>
      <c r="O9" s="7"/>
      <c r="P9" s="5"/>
      <c r="Q9" s="5"/>
    </row>
    <row r="10" spans="1:17" x14ac:dyDescent="0.25">
      <c r="A10" s="7"/>
      <c r="B10" s="237">
        <f>O8</f>
        <v>87.5</v>
      </c>
      <c r="C10" s="237"/>
      <c r="D10" s="8" t="s">
        <v>10</v>
      </c>
      <c r="E10" s="6">
        <f>L9</f>
        <v>109.7</v>
      </c>
      <c r="F10" s="8" t="s">
        <v>11</v>
      </c>
      <c r="G10" s="8" t="s">
        <v>10</v>
      </c>
      <c r="H10" s="9">
        <v>20</v>
      </c>
      <c r="I10" s="5" t="s">
        <v>12</v>
      </c>
      <c r="J10" s="5" t="s">
        <v>13</v>
      </c>
      <c r="K10" s="239">
        <f>(B10*E10)*H10</f>
        <v>191975</v>
      </c>
      <c r="L10" s="239"/>
      <c r="M10" s="239"/>
      <c r="N10" s="5"/>
      <c r="O10" s="5"/>
      <c r="P10" s="5"/>
      <c r="Q10" s="5"/>
    </row>
    <row r="11" spans="1:17" x14ac:dyDescent="0.25">
      <c r="A11" s="240" t="s">
        <v>14</v>
      </c>
      <c r="B11" s="240"/>
      <c r="C11" s="240"/>
      <c r="D11" s="240"/>
      <c r="E11" s="240"/>
      <c r="F11" s="240"/>
      <c r="G11" s="240"/>
      <c r="H11" s="240"/>
      <c r="I11" s="240"/>
      <c r="J11" s="240"/>
      <c r="K11" s="240"/>
      <c r="L11" s="240"/>
      <c r="M11" s="240"/>
      <c r="N11" s="240"/>
      <c r="O11" s="240"/>
      <c r="P11" s="240"/>
      <c r="Q11" s="2"/>
    </row>
    <row r="12" spans="1:17" x14ac:dyDescent="0.25">
      <c r="A12" s="2"/>
      <c r="B12" s="2"/>
      <c r="C12" s="2"/>
      <c r="D12" s="10" t="s">
        <v>15</v>
      </c>
      <c r="E12" s="241">
        <v>0</v>
      </c>
      <c r="F12" s="241"/>
      <c r="G12" s="241"/>
      <c r="H12" s="10"/>
      <c r="I12" s="10"/>
      <c r="J12" s="10"/>
      <c r="K12" s="10"/>
      <c r="L12" s="10"/>
      <c r="M12" s="10"/>
      <c r="N12" s="10"/>
      <c r="O12" s="10"/>
      <c r="P12" s="10"/>
      <c r="Q12" s="11"/>
    </row>
    <row r="13" spans="1:17" x14ac:dyDescent="0.25">
      <c r="A13" s="12"/>
      <c r="B13" s="231" t="s">
        <v>16</v>
      </c>
      <c r="C13" s="232"/>
      <c r="D13" s="232"/>
      <c r="E13" s="232"/>
      <c r="F13" s="232"/>
      <c r="G13" s="232"/>
      <c r="H13" s="232"/>
      <c r="I13" s="232"/>
      <c r="J13" s="232"/>
      <c r="K13" s="232"/>
      <c r="L13" s="232"/>
      <c r="M13" s="232"/>
      <c r="N13" s="232"/>
      <c r="O13" s="232"/>
      <c r="P13" s="232"/>
      <c r="Q13" s="233"/>
    </row>
    <row r="14" spans="1:17" x14ac:dyDescent="0.25">
      <c r="A14" s="13"/>
      <c r="B14" s="234" t="s">
        <v>17</v>
      </c>
      <c r="C14" s="235"/>
      <c r="D14" s="235"/>
      <c r="E14" s="235"/>
      <c r="F14" s="235"/>
      <c r="G14" s="235"/>
      <c r="H14" s="235"/>
      <c r="I14" s="235"/>
      <c r="J14" s="235"/>
      <c r="K14" s="235">
        <f>K10-E12</f>
        <v>191975</v>
      </c>
      <c r="L14" s="235"/>
      <c r="M14" s="235"/>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36" t="s">
        <v>18</v>
      </c>
      <c r="B16" s="236"/>
      <c r="C16" s="236"/>
      <c r="D16" s="236"/>
      <c r="E16" s="236"/>
      <c r="F16" s="236"/>
      <c r="G16" s="236"/>
      <c r="H16" s="236"/>
      <c r="I16" s="236"/>
      <c r="J16" s="236"/>
      <c r="K16" s="236"/>
      <c r="L16" s="236"/>
      <c r="M16" s="236"/>
      <c r="N16" s="236"/>
      <c r="O16" s="19">
        <v>75</v>
      </c>
      <c r="P16" s="230" t="s">
        <v>19</v>
      </c>
      <c r="Q16" s="230"/>
    </row>
    <row r="17" spans="1:17" x14ac:dyDescent="0.25">
      <c r="A17" s="7"/>
      <c r="B17" s="237" t="s">
        <v>20</v>
      </c>
      <c r="C17" s="237"/>
      <c r="D17" s="237"/>
      <c r="E17" s="237"/>
      <c r="F17" s="237"/>
      <c r="G17" s="237"/>
      <c r="H17" s="237"/>
      <c r="I17" s="237"/>
      <c r="J17" s="237"/>
      <c r="K17" s="237"/>
      <c r="L17" s="237"/>
      <c r="M17" s="237"/>
      <c r="N17" s="237"/>
      <c r="O17" s="20">
        <f>L9</f>
        <v>109.7</v>
      </c>
      <c r="P17" s="21" t="s">
        <v>21</v>
      </c>
      <c r="Q17" s="3"/>
    </row>
    <row r="18" spans="1:17" x14ac:dyDescent="0.25">
      <c r="A18" s="7"/>
      <c r="B18" s="251">
        <f>O16</f>
        <v>75</v>
      </c>
      <c r="C18" s="251"/>
      <c r="D18" s="5" t="s">
        <v>10</v>
      </c>
      <c r="E18" s="22">
        <f>O17</f>
        <v>109.7</v>
      </c>
      <c r="F18" s="5" t="s">
        <v>22</v>
      </c>
      <c r="G18" s="5" t="s">
        <v>10</v>
      </c>
      <c r="H18" s="23">
        <v>20</v>
      </c>
      <c r="I18" s="5" t="s">
        <v>12</v>
      </c>
      <c r="J18" s="5" t="s">
        <v>13</v>
      </c>
      <c r="K18" s="239">
        <f>(B18*E18)*H18</f>
        <v>164550</v>
      </c>
      <c r="L18" s="239"/>
      <c r="M18" s="239"/>
      <c r="N18" s="5"/>
      <c r="O18" s="5"/>
      <c r="P18" s="5"/>
      <c r="Q18" s="3"/>
    </row>
    <row r="19" spans="1:17" x14ac:dyDescent="0.25">
      <c r="A19" s="240" t="s">
        <v>14</v>
      </c>
      <c r="B19" s="240"/>
      <c r="C19" s="240"/>
      <c r="D19" s="240"/>
      <c r="E19" s="240"/>
      <c r="F19" s="240"/>
      <c r="G19" s="240"/>
      <c r="H19" s="240"/>
      <c r="I19" s="240"/>
      <c r="J19" s="240"/>
      <c r="K19" s="240"/>
      <c r="L19" s="240"/>
      <c r="M19" s="240"/>
      <c r="N19" s="240"/>
      <c r="O19" s="240"/>
      <c r="P19" s="240"/>
      <c r="Q19" s="2"/>
    </row>
    <row r="20" spans="1:17" x14ac:dyDescent="0.25">
      <c r="A20" s="2"/>
      <c r="B20" s="2"/>
      <c r="C20" s="2"/>
      <c r="D20" s="10" t="s">
        <v>15</v>
      </c>
      <c r="E20" s="252">
        <v>0</v>
      </c>
      <c r="F20" s="252"/>
      <c r="G20" s="252"/>
      <c r="H20" s="10"/>
      <c r="I20" s="10"/>
      <c r="J20" s="10"/>
      <c r="K20" s="10"/>
      <c r="L20" s="10"/>
      <c r="M20" s="10"/>
      <c r="N20" s="10"/>
      <c r="O20" s="10"/>
      <c r="P20" s="10"/>
      <c r="Q20" s="11"/>
    </row>
    <row r="21" spans="1:17" x14ac:dyDescent="0.25">
      <c r="A21" s="12"/>
      <c r="B21" s="231" t="s">
        <v>23</v>
      </c>
      <c r="C21" s="232"/>
      <c r="D21" s="232"/>
      <c r="E21" s="232"/>
      <c r="F21" s="232"/>
      <c r="G21" s="232"/>
      <c r="H21" s="232"/>
      <c r="I21" s="232"/>
      <c r="J21" s="232"/>
      <c r="K21" s="232"/>
      <c r="L21" s="232"/>
      <c r="M21" s="232"/>
      <c r="N21" s="232"/>
      <c r="O21" s="232"/>
      <c r="P21" s="232"/>
      <c r="Q21" s="233"/>
    </row>
    <row r="22" spans="1:17" x14ac:dyDescent="0.25">
      <c r="A22" s="13"/>
      <c r="B22" s="253" t="s">
        <v>24</v>
      </c>
      <c r="C22" s="254"/>
      <c r="D22" s="254"/>
      <c r="E22" s="254"/>
      <c r="F22" s="254"/>
      <c r="G22" s="254"/>
      <c r="H22" s="254"/>
      <c r="I22" s="254"/>
      <c r="J22" s="254"/>
      <c r="K22" s="235">
        <f>K18-E20</f>
        <v>164550</v>
      </c>
      <c r="L22" s="235"/>
      <c r="M22" s="235"/>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42" t="s">
        <v>25</v>
      </c>
      <c r="B24" s="242"/>
      <c r="C24" s="242"/>
      <c r="D24" s="242"/>
      <c r="E24" s="242"/>
      <c r="F24" s="242"/>
      <c r="G24" s="242"/>
      <c r="H24" s="242"/>
      <c r="I24" s="242"/>
      <c r="J24" s="242"/>
      <c r="K24" s="242"/>
      <c r="L24" s="242"/>
      <c r="M24" s="242"/>
      <c r="N24" s="242"/>
      <c r="O24" s="242"/>
      <c r="P24" s="242"/>
      <c r="Q24" s="242"/>
    </row>
    <row r="25" spans="1:17" x14ac:dyDescent="0.25">
      <c r="A25" s="25" t="s">
        <v>26</v>
      </c>
      <c r="B25" s="243">
        <f>K14+K22</f>
        <v>356525</v>
      </c>
      <c r="C25" s="243"/>
      <c r="D25" s="243"/>
      <c r="E25" s="244"/>
      <c r="F25" s="244"/>
      <c r="G25" s="244"/>
      <c r="H25" s="245"/>
      <c r="I25" s="245"/>
      <c r="J25" s="245"/>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46" t="s">
        <v>27</v>
      </c>
      <c r="B27" s="246"/>
      <c r="C27" s="246"/>
      <c r="D27" s="246"/>
      <c r="E27" s="246"/>
      <c r="F27" s="246"/>
      <c r="G27" s="246"/>
      <c r="H27" s="246"/>
      <c r="I27" s="246"/>
      <c r="J27" s="246"/>
      <c r="K27" s="246"/>
      <c r="L27" s="246"/>
      <c r="M27" s="246"/>
      <c r="N27" s="246"/>
      <c r="O27" s="246"/>
      <c r="P27" s="246"/>
      <c r="Q27" s="246"/>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47" t="s">
        <v>30</v>
      </c>
      <c r="B32" s="247"/>
      <c r="C32" s="248" t="s">
        <v>31</v>
      </c>
      <c r="D32" s="249"/>
      <c r="E32" s="249"/>
      <c r="F32" s="249"/>
      <c r="G32" s="249"/>
      <c r="H32" s="249"/>
      <c r="I32" s="249"/>
      <c r="J32" s="249"/>
      <c r="K32" s="249"/>
      <c r="L32" s="249"/>
      <c r="M32" s="249"/>
      <c r="N32" s="249"/>
      <c r="O32" s="249"/>
      <c r="P32" s="249"/>
      <c r="Q32" s="250"/>
    </row>
    <row r="33" spans="1:17" x14ac:dyDescent="0.25">
      <c r="A33" s="259">
        <v>0.15</v>
      </c>
      <c r="B33" s="265"/>
      <c r="C33" s="266" t="s">
        <v>32</v>
      </c>
      <c r="D33" s="267"/>
      <c r="E33" s="267"/>
      <c r="F33" s="267"/>
      <c r="G33" s="267"/>
      <c r="H33" s="267"/>
      <c r="I33" s="267"/>
      <c r="J33" s="267"/>
      <c r="K33" s="267"/>
      <c r="L33" s="267"/>
      <c r="M33" s="267"/>
      <c r="N33" s="267"/>
      <c r="O33" s="267"/>
      <c r="P33" s="267"/>
      <c r="Q33" s="268"/>
    </row>
    <row r="34" spans="1:17" x14ac:dyDescent="0.25">
      <c r="A34" s="259"/>
      <c r="B34" s="265"/>
      <c r="C34" s="269">
        <f>A33*B25</f>
        <v>53478.75</v>
      </c>
      <c r="D34" s="269"/>
      <c r="E34" s="270"/>
      <c r="F34" s="271" t="s">
        <v>33</v>
      </c>
      <c r="G34" s="271"/>
      <c r="H34" s="271"/>
      <c r="I34" s="271"/>
      <c r="J34" s="271"/>
      <c r="K34" s="271"/>
      <c r="L34" s="271"/>
      <c r="M34" s="271"/>
      <c r="N34" s="271"/>
      <c r="O34" s="271"/>
      <c r="P34" s="271"/>
      <c r="Q34" s="272"/>
    </row>
    <row r="35" spans="1:17" x14ac:dyDescent="0.25">
      <c r="A35" s="273">
        <v>0.8</v>
      </c>
      <c r="B35" s="274"/>
      <c r="C35" s="266" t="s">
        <v>34</v>
      </c>
      <c r="D35" s="267"/>
      <c r="E35" s="267"/>
      <c r="F35" s="267"/>
      <c r="G35" s="267"/>
      <c r="H35" s="267"/>
      <c r="I35" s="267"/>
      <c r="J35" s="267"/>
      <c r="K35" s="267"/>
      <c r="L35" s="267"/>
      <c r="M35" s="267"/>
      <c r="N35" s="267"/>
      <c r="O35" s="267"/>
      <c r="P35" s="267"/>
      <c r="Q35" s="268"/>
    </row>
    <row r="36" spans="1:17" x14ac:dyDescent="0.25">
      <c r="A36" s="275"/>
      <c r="B36" s="276"/>
      <c r="C36" s="279" t="s">
        <v>35</v>
      </c>
      <c r="D36" s="280"/>
      <c r="E36" s="280"/>
      <c r="F36" s="280"/>
      <c r="G36" s="280"/>
      <c r="H36" s="280"/>
      <c r="I36" s="280"/>
      <c r="J36" s="280"/>
      <c r="K36" s="280"/>
      <c r="L36" s="280"/>
      <c r="M36" s="280"/>
      <c r="N36" s="280"/>
      <c r="O36" s="280"/>
      <c r="P36" s="280"/>
      <c r="Q36" s="281"/>
    </row>
    <row r="37" spans="1:17" x14ac:dyDescent="0.25">
      <c r="A37" s="275"/>
      <c r="B37" s="276"/>
      <c r="C37" s="282" t="s">
        <v>36</v>
      </c>
      <c r="D37" s="283"/>
      <c r="E37" s="283"/>
      <c r="F37" s="283"/>
      <c r="G37" s="283"/>
      <c r="H37" s="283"/>
      <c r="I37" s="284">
        <f>A35</f>
        <v>0.8</v>
      </c>
      <c r="J37" s="284"/>
      <c r="K37" s="285" t="s">
        <v>37</v>
      </c>
      <c r="L37" s="285"/>
      <c r="M37" s="285"/>
      <c r="N37" s="285"/>
      <c r="O37" s="285"/>
      <c r="P37" s="285"/>
      <c r="Q37" s="286"/>
    </row>
    <row r="38" spans="1:17" x14ac:dyDescent="0.25">
      <c r="A38" s="277"/>
      <c r="B38" s="278"/>
      <c r="C38" s="255">
        <f>C34</f>
        <v>53478.75</v>
      </c>
      <c r="D38" s="256"/>
      <c r="E38" s="256"/>
      <c r="F38" s="257" t="s">
        <v>38</v>
      </c>
      <c r="G38" s="257"/>
      <c r="H38" s="257"/>
      <c r="I38" s="257"/>
      <c r="J38" s="257"/>
      <c r="K38" s="258">
        <f>(B25*A35)-C34</f>
        <v>231741.25</v>
      </c>
      <c r="L38" s="258"/>
      <c r="M38" s="258"/>
      <c r="N38" s="14"/>
      <c r="O38" s="14"/>
      <c r="P38" s="14"/>
      <c r="Q38" s="31"/>
    </row>
    <row r="39" spans="1:17" x14ac:dyDescent="0.25">
      <c r="A39" s="259">
        <v>0.2</v>
      </c>
      <c r="B39" s="259"/>
      <c r="C39" s="260" t="s">
        <v>39</v>
      </c>
      <c r="D39" s="261"/>
      <c r="E39" s="261"/>
      <c r="F39" s="262"/>
      <c r="G39" s="262"/>
      <c r="H39" s="262"/>
      <c r="I39" s="32"/>
      <c r="J39" s="32"/>
      <c r="K39" s="33"/>
      <c r="L39" s="33"/>
      <c r="M39" s="33"/>
      <c r="N39" s="33"/>
      <c r="O39" s="33"/>
      <c r="P39" s="33"/>
      <c r="Q39" s="34"/>
    </row>
    <row r="40" spans="1:17" x14ac:dyDescent="0.25">
      <c r="A40" s="259"/>
      <c r="B40" s="259"/>
      <c r="C40" s="263" t="s">
        <v>40</v>
      </c>
      <c r="D40" s="257"/>
      <c r="E40" s="257"/>
      <c r="F40" s="257"/>
      <c r="G40" s="257"/>
      <c r="H40" s="257"/>
      <c r="I40" s="257"/>
      <c r="J40" s="257"/>
      <c r="K40" s="257"/>
      <c r="L40" s="257"/>
      <c r="M40" s="257"/>
      <c r="N40" s="257"/>
      <c r="O40" s="257"/>
      <c r="P40" s="257"/>
      <c r="Q40" s="264"/>
    </row>
    <row r="41" spans="1:17" x14ac:dyDescent="0.25">
      <c r="A41" s="26" t="s">
        <v>41</v>
      </c>
      <c r="B41" s="2"/>
      <c r="C41" s="2"/>
      <c r="D41" s="2"/>
      <c r="E41" s="2"/>
      <c r="F41" s="2"/>
      <c r="G41" s="2"/>
      <c r="H41" s="2"/>
      <c r="I41" s="2"/>
      <c r="J41" s="2"/>
      <c r="K41" s="2"/>
      <c r="L41" s="2"/>
      <c r="M41" s="2"/>
      <c r="N41" s="2"/>
      <c r="O41" s="2"/>
      <c r="P41" s="2"/>
      <c r="Q41" s="2"/>
    </row>
    <row r="42" spans="1:17" x14ac:dyDescent="0.25">
      <c r="A42" s="246" t="s">
        <v>42</v>
      </c>
      <c r="B42" s="296"/>
      <c r="C42" s="296"/>
      <c r="D42" s="296"/>
      <c r="E42" s="296"/>
      <c r="F42" s="296"/>
      <c r="G42" s="296"/>
      <c r="H42" s="296"/>
      <c r="I42" s="296"/>
      <c r="J42" s="296"/>
      <c r="K42" s="296"/>
      <c r="L42" s="296"/>
      <c r="M42" s="296"/>
      <c r="N42" s="296"/>
      <c r="O42" s="296"/>
      <c r="P42" s="296"/>
      <c r="Q42" s="296"/>
    </row>
    <row r="43" spans="1:17" ht="35.25" customHeight="1" x14ac:dyDescent="0.25">
      <c r="A43" s="246" t="s">
        <v>43</v>
      </c>
      <c r="B43" s="246"/>
      <c r="C43" s="246"/>
      <c r="D43" s="246"/>
      <c r="E43" s="246"/>
      <c r="F43" s="246"/>
      <c r="G43" s="246"/>
      <c r="H43" s="246"/>
      <c r="I43" s="246"/>
      <c r="J43" s="246"/>
      <c r="K43" s="246"/>
      <c r="L43" s="246"/>
      <c r="M43" s="246"/>
      <c r="N43" s="246"/>
      <c r="O43" s="246"/>
      <c r="P43" s="246"/>
      <c r="Q43" s="246"/>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46" t="s">
        <v>45</v>
      </c>
      <c r="B45" s="246"/>
      <c r="C45" s="246"/>
      <c r="D45" s="246"/>
      <c r="E45" s="246"/>
      <c r="F45" s="246"/>
      <c r="G45" s="246"/>
      <c r="H45" s="246"/>
      <c r="I45" s="246"/>
      <c r="J45" s="246"/>
      <c r="K45" s="246"/>
      <c r="L45" s="246"/>
      <c r="M45" s="246"/>
      <c r="N45" s="246"/>
      <c r="O45" s="246"/>
      <c r="P45" s="246"/>
      <c r="Q45" s="246"/>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97" t="s">
        <v>47</v>
      </c>
      <c r="B47" s="297"/>
      <c r="C47" s="297"/>
      <c r="D47" s="297"/>
      <c r="E47" s="297"/>
      <c r="F47" s="297"/>
      <c r="G47" s="297"/>
      <c r="H47" s="297"/>
      <c r="I47" s="297"/>
      <c r="J47" s="297"/>
      <c r="K47" s="297"/>
      <c r="L47" s="297"/>
      <c r="M47" s="297"/>
      <c r="N47" s="297"/>
      <c r="O47" s="297"/>
      <c r="P47" s="297"/>
      <c r="Q47" s="297"/>
    </row>
    <row r="48" spans="1:17" ht="15.75" x14ac:dyDescent="0.25">
      <c r="A48" s="298" t="s">
        <v>48</v>
      </c>
      <c r="B48" s="298"/>
      <c r="C48" s="298"/>
      <c r="D48" s="298"/>
      <c r="E48" s="298"/>
      <c r="F48" s="298"/>
      <c r="G48" s="298"/>
      <c r="H48" s="298"/>
      <c r="I48" s="298"/>
      <c r="J48" s="298"/>
      <c r="K48" s="298"/>
      <c r="L48" s="298"/>
      <c r="M48" s="298"/>
      <c r="N48" s="298"/>
      <c r="O48" s="298"/>
      <c r="P48" s="298"/>
      <c r="Q48" s="298"/>
    </row>
    <row r="49" spans="1:17" ht="15.75" x14ac:dyDescent="0.25">
      <c r="A49" s="299" t="s">
        <v>49</v>
      </c>
      <c r="B49" s="300"/>
      <c r="C49" s="300"/>
      <c r="D49" s="300"/>
      <c r="E49" s="300"/>
      <c r="F49" s="300"/>
      <c r="G49" s="300"/>
      <c r="H49" s="300"/>
      <c r="I49" s="300"/>
      <c r="J49" s="300"/>
      <c r="K49" s="300"/>
      <c r="L49" s="300"/>
      <c r="M49" s="300"/>
      <c r="N49" s="300"/>
      <c r="O49" s="300"/>
      <c r="P49" s="300"/>
      <c r="Q49" s="300"/>
    </row>
    <row r="50" spans="1:17" x14ac:dyDescent="0.25">
      <c r="A50" s="287" t="s">
        <v>50</v>
      </c>
      <c r="B50" s="288"/>
      <c r="C50" s="288"/>
      <c r="D50" s="288"/>
      <c r="E50" s="288"/>
      <c r="F50" s="288"/>
      <c r="G50" s="288"/>
      <c r="H50" s="288"/>
      <c r="I50" s="288"/>
      <c r="J50" s="288"/>
      <c r="K50" s="288"/>
      <c r="L50" s="288"/>
      <c r="M50" s="288"/>
      <c r="N50" s="288"/>
      <c r="O50" s="288"/>
      <c r="P50" s="288"/>
      <c r="Q50" s="288"/>
    </row>
    <row r="51" spans="1:17" x14ac:dyDescent="0.25">
      <c r="A51" s="289" t="s">
        <v>51</v>
      </c>
      <c r="B51" s="289"/>
      <c r="C51" s="289"/>
      <c r="D51" s="289"/>
      <c r="E51" s="289"/>
      <c r="F51" s="289"/>
      <c r="G51" s="289"/>
      <c r="H51" s="289"/>
      <c r="I51" s="36" t="s">
        <v>52</v>
      </c>
      <c r="J51" s="37"/>
      <c r="K51" s="37"/>
      <c r="L51" s="289" t="s">
        <v>53</v>
      </c>
      <c r="M51" s="289"/>
      <c r="N51" s="289"/>
      <c r="O51" s="289"/>
      <c r="P51" s="290" t="s">
        <v>54</v>
      </c>
      <c r="Q51" s="291"/>
    </row>
    <row r="52" spans="1:17" x14ac:dyDescent="0.25">
      <c r="A52" s="292" t="s">
        <v>55</v>
      </c>
      <c r="B52" s="292"/>
      <c r="C52" s="292"/>
      <c r="D52" s="292"/>
      <c r="E52" s="292"/>
      <c r="F52" s="292"/>
      <c r="G52" s="292"/>
      <c r="H52" s="292"/>
      <c r="I52" s="293"/>
      <c r="J52" s="293"/>
      <c r="K52" s="293"/>
      <c r="L52" s="293"/>
      <c r="M52" s="293"/>
      <c r="N52" s="293"/>
      <c r="O52" s="293"/>
      <c r="P52" s="294"/>
      <c r="Q52" s="295"/>
    </row>
    <row r="53" spans="1:17" x14ac:dyDescent="0.25">
      <c r="A53" s="301" t="s">
        <v>56</v>
      </c>
      <c r="B53" s="302"/>
      <c r="C53" s="302"/>
      <c r="D53" s="302"/>
      <c r="E53" s="302"/>
      <c r="F53" s="302"/>
      <c r="G53" s="302"/>
      <c r="H53" s="303"/>
      <c r="I53" s="293"/>
      <c r="J53" s="293"/>
      <c r="K53" s="293"/>
      <c r="L53" s="293"/>
      <c r="M53" s="293"/>
      <c r="N53" s="293"/>
      <c r="O53" s="293"/>
      <c r="P53" s="294"/>
      <c r="Q53" s="295"/>
    </row>
    <row r="54" spans="1:17" x14ac:dyDescent="0.25">
      <c r="A54" s="293"/>
      <c r="B54" s="293"/>
      <c r="C54" s="293"/>
      <c r="D54" s="293"/>
      <c r="E54" s="293"/>
      <c r="F54" s="293"/>
      <c r="G54" s="293"/>
      <c r="H54" s="293"/>
      <c r="I54" s="293"/>
      <c r="J54" s="293"/>
      <c r="K54" s="293"/>
      <c r="L54" s="293"/>
      <c r="M54" s="293"/>
      <c r="N54" s="293"/>
      <c r="O54" s="293"/>
      <c r="P54" s="294"/>
      <c r="Q54" s="295"/>
    </row>
    <row r="55" spans="1:17" x14ac:dyDescent="0.25">
      <c r="A55" s="292" t="s">
        <v>57</v>
      </c>
      <c r="B55" s="292"/>
      <c r="C55" s="292"/>
      <c r="D55" s="292"/>
      <c r="E55" s="292"/>
      <c r="F55" s="292"/>
      <c r="G55" s="292"/>
      <c r="H55" s="292"/>
      <c r="I55" s="293"/>
      <c r="J55" s="293"/>
      <c r="K55" s="293"/>
      <c r="L55" s="293"/>
      <c r="M55" s="293"/>
      <c r="N55" s="293"/>
      <c r="O55" s="293"/>
      <c r="P55" s="294"/>
      <c r="Q55" s="295"/>
    </row>
    <row r="56" spans="1:17" x14ac:dyDescent="0.25">
      <c r="A56" s="301" t="s">
        <v>56</v>
      </c>
      <c r="B56" s="302"/>
      <c r="C56" s="302"/>
      <c r="D56" s="302"/>
      <c r="E56" s="302"/>
      <c r="F56" s="302"/>
      <c r="G56" s="302"/>
      <c r="H56" s="303"/>
      <c r="I56" s="293"/>
      <c r="J56" s="293"/>
      <c r="K56" s="293"/>
      <c r="L56" s="293"/>
      <c r="M56" s="293"/>
      <c r="N56" s="293"/>
      <c r="O56" s="293"/>
      <c r="P56" s="294"/>
      <c r="Q56" s="295"/>
    </row>
    <row r="57" spans="1:17" x14ac:dyDescent="0.25">
      <c r="A57" s="38"/>
      <c r="B57" s="39"/>
      <c r="C57" s="39"/>
      <c r="D57" s="39"/>
      <c r="E57" s="39"/>
      <c r="F57" s="39"/>
      <c r="G57" s="39"/>
      <c r="H57" s="40"/>
      <c r="I57" s="293"/>
      <c r="J57" s="293"/>
      <c r="K57" s="293"/>
      <c r="L57" s="293"/>
      <c r="M57" s="293"/>
      <c r="N57" s="293"/>
      <c r="O57" s="293"/>
      <c r="P57" s="41"/>
      <c r="Q57" s="42"/>
    </row>
    <row r="58" spans="1:17" x14ac:dyDescent="0.25">
      <c r="A58" s="313" t="s">
        <v>58</v>
      </c>
      <c r="B58" s="314"/>
      <c r="C58" s="314"/>
      <c r="D58" s="314"/>
      <c r="E58" s="314"/>
      <c r="F58" s="314"/>
      <c r="G58" s="314"/>
      <c r="H58" s="315"/>
      <c r="I58" s="293"/>
      <c r="J58" s="293"/>
      <c r="K58" s="293"/>
      <c r="L58" s="293"/>
      <c r="M58" s="293"/>
      <c r="N58" s="293"/>
      <c r="O58" s="293"/>
      <c r="P58" s="294"/>
      <c r="Q58" s="295"/>
    </row>
    <row r="59" spans="1:17" x14ac:dyDescent="0.25">
      <c r="A59" s="304" t="s">
        <v>59</v>
      </c>
      <c r="B59" s="304"/>
      <c r="C59" s="304"/>
      <c r="D59" s="304"/>
      <c r="E59" s="304"/>
      <c r="F59" s="304"/>
      <c r="G59" s="304"/>
      <c r="H59" s="304"/>
      <c r="I59" s="304"/>
      <c r="J59" s="304"/>
      <c r="K59" s="304"/>
      <c r="L59" s="304"/>
      <c r="M59" s="304"/>
      <c r="N59" s="304"/>
      <c r="O59" s="304"/>
      <c r="P59" s="304"/>
      <c r="Q59" s="304"/>
    </row>
    <row r="60" spans="1:17" ht="15.75" x14ac:dyDescent="0.25">
      <c r="A60" s="305" t="s">
        <v>60</v>
      </c>
      <c r="B60" s="306"/>
      <c r="C60" s="306"/>
      <c r="D60" s="306"/>
      <c r="E60" s="306"/>
      <c r="F60" s="306"/>
      <c r="G60" s="306"/>
      <c r="H60" s="306"/>
      <c r="I60" s="306"/>
      <c r="J60" s="306"/>
      <c r="K60" s="306"/>
      <c r="L60" s="306"/>
      <c r="M60" s="306"/>
      <c r="N60" s="306"/>
      <c r="O60" s="306"/>
      <c r="P60" s="306"/>
      <c r="Q60" s="306"/>
    </row>
    <row r="61" spans="1:17" x14ac:dyDescent="0.25">
      <c r="A61" s="307" t="s">
        <v>61</v>
      </c>
      <c r="B61" s="307"/>
      <c r="C61" s="307"/>
      <c r="D61" s="307"/>
      <c r="E61" s="307"/>
      <c r="F61" s="307"/>
      <c r="G61" s="307"/>
      <c r="H61" s="307"/>
      <c r="I61" s="307"/>
      <c r="J61" s="307"/>
      <c r="K61" s="307"/>
      <c r="L61" s="308" t="s">
        <v>62</v>
      </c>
      <c r="M61" s="309"/>
      <c r="N61" s="309"/>
      <c r="O61" s="309"/>
      <c r="P61" s="309"/>
      <c r="Q61" s="310"/>
    </row>
    <row r="62" spans="1:17" x14ac:dyDescent="0.25">
      <c r="A62" s="311" t="s">
        <v>63</v>
      </c>
      <c r="B62" s="311"/>
      <c r="C62" s="311"/>
      <c r="D62" s="311"/>
      <c r="E62" s="311"/>
      <c r="F62" s="311"/>
      <c r="G62" s="311"/>
      <c r="H62" s="311"/>
      <c r="I62" s="311"/>
      <c r="J62" s="311"/>
      <c r="K62" s="311"/>
      <c r="L62" s="294"/>
      <c r="M62" s="312"/>
      <c r="N62" s="312"/>
      <c r="O62" s="312"/>
      <c r="P62" s="312"/>
      <c r="Q62" s="295"/>
    </row>
    <row r="63" spans="1:17" x14ac:dyDescent="0.25">
      <c r="A63" s="311" t="s">
        <v>64</v>
      </c>
      <c r="B63" s="311"/>
      <c r="C63" s="311"/>
      <c r="D63" s="311"/>
      <c r="E63" s="311"/>
      <c r="F63" s="311"/>
      <c r="G63" s="311"/>
      <c r="H63" s="311"/>
      <c r="I63" s="311"/>
      <c r="J63" s="311"/>
      <c r="K63" s="311"/>
      <c r="L63" s="294"/>
      <c r="M63" s="312"/>
      <c r="N63" s="312"/>
      <c r="O63" s="312"/>
      <c r="P63" s="312"/>
      <c r="Q63" s="295"/>
    </row>
    <row r="64" spans="1:17" x14ac:dyDescent="0.25">
      <c r="A64" s="311" t="s">
        <v>64</v>
      </c>
      <c r="B64" s="311"/>
      <c r="C64" s="311"/>
      <c r="D64" s="311"/>
      <c r="E64" s="311"/>
      <c r="F64" s="311"/>
      <c r="G64" s="311"/>
      <c r="H64" s="311"/>
      <c r="I64" s="311"/>
      <c r="J64" s="311"/>
      <c r="K64" s="311"/>
      <c r="L64" s="294"/>
      <c r="M64" s="312"/>
      <c r="N64" s="312"/>
      <c r="O64" s="312"/>
      <c r="P64" s="312"/>
      <c r="Q64" s="295"/>
    </row>
    <row r="65" spans="1:17" x14ac:dyDescent="0.25">
      <c r="A65" s="311" t="s">
        <v>64</v>
      </c>
      <c r="B65" s="311"/>
      <c r="C65" s="311"/>
      <c r="D65" s="311"/>
      <c r="E65" s="311"/>
      <c r="F65" s="311"/>
      <c r="G65" s="311"/>
      <c r="H65" s="311"/>
      <c r="I65" s="311"/>
      <c r="J65" s="311"/>
      <c r="K65" s="311"/>
      <c r="L65" s="294"/>
      <c r="M65" s="312"/>
      <c r="N65" s="312"/>
      <c r="O65" s="312"/>
      <c r="P65" s="312"/>
      <c r="Q65" s="295"/>
    </row>
    <row r="66" spans="1:17" x14ac:dyDescent="0.25">
      <c r="A66" s="316" t="s">
        <v>65</v>
      </c>
      <c r="B66" s="316"/>
      <c r="C66" s="316"/>
      <c r="D66" s="316"/>
      <c r="E66" s="316"/>
      <c r="F66" s="316"/>
      <c r="G66" s="316"/>
      <c r="H66" s="316"/>
      <c r="I66" s="316"/>
      <c r="J66" s="316"/>
      <c r="K66" s="316"/>
      <c r="L66" s="294"/>
      <c r="M66" s="312"/>
      <c r="N66" s="312"/>
      <c r="O66" s="312"/>
      <c r="P66" s="312"/>
      <c r="Q66" s="295"/>
    </row>
    <row r="67" spans="1:17" x14ac:dyDescent="0.25">
      <c r="A67" s="311" t="s">
        <v>66</v>
      </c>
      <c r="B67" s="311"/>
      <c r="C67" s="311"/>
      <c r="D67" s="311"/>
      <c r="E67" s="311"/>
      <c r="F67" s="311"/>
      <c r="G67" s="311"/>
      <c r="H67" s="311"/>
      <c r="I67" s="311"/>
      <c r="J67" s="311"/>
      <c r="K67" s="311"/>
      <c r="L67" s="41"/>
      <c r="M67" s="43"/>
      <c r="N67" s="43"/>
      <c r="O67" s="43"/>
      <c r="P67" s="43"/>
      <c r="Q67" s="43"/>
    </row>
    <row r="68" spans="1:17" x14ac:dyDescent="0.25">
      <c r="A68" s="317" t="s">
        <v>67</v>
      </c>
      <c r="B68" s="317"/>
      <c r="C68" s="317"/>
      <c r="D68" s="317"/>
      <c r="E68" s="317"/>
      <c r="F68" s="317"/>
      <c r="G68" s="317"/>
      <c r="H68" s="317"/>
      <c r="I68" s="317"/>
      <c r="J68" s="317"/>
      <c r="K68" s="317"/>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N24" sqref="N24"/>
    </sheetView>
  </sheetViews>
  <sheetFormatPr baseColWidth="10" defaultRowHeight="15" x14ac:dyDescent="0.25"/>
  <sheetData>
    <row r="1" spans="1:13" ht="23.25" x14ac:dyDescent="0.25">
      <c r="A1" s="318" t="s">
        <v>84</v>
      </c>
      <c r="B1" s="318"/>
      <c r="C1" s="318"/>
      <c r="D1" s="318"/>
      <c r="E1" s="318"/>
      <c r="F1" s="318"/>
      <c r="G1" s="318"/>
      <c r="H1" s="318"/>
      <c r="I1" s="318"/>
      <c r="J1" s="318"/>
      <c r="K1" s="318"/>
      <c r="L1" s="318"/>
      <c r="M1" s="318"/>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157"/>
  <sheetViews>
    <sheetView showGridLines="0" tabSelected="1" topLeftCell="A52" zoomScale="80" zoomScaleNormal="80" workbookViewId="0">
      <selection activeCell="I70" sqref="I70"/>
    </sheetView>
  </sheetViews>
  <sheetFormatPr baseColWidth="10" defaultRowHeight="15" x14ac:dyDescent="0.25"/>
  <cols>
    <col min="1" max="1" width="18.5703125" customWidth="1"/>
    <col min="2" max="2" width="91.140625" customWidth="1"/>
    <col min="3" max="5" width="22.5703125" customWidth="1"/>
    <col min="6" max="6" width="15" style="96" customWidth="1"/>
    <col min="7" max="7" width="14.42578125" hidden="1" customWidth="1"/>
  </cols>
  <sheetData>
    <row r="1" spans="1:22" s="56" customFormat="1" ht="114.75" customHeight="1" x14ac:dyDescent="0.2">
      <c r="B1" s="337" t="s">
        <v>195</v>
      </c>
      <c r="C1" s="337"/>
      <c r="D1" s="337"/>
      <c r="E1" s="55">
        <v>45658</v>
      </c>
      <c r="F1" s="93"/>
    </row>
    <row r="2" spans="1:22" s="104" customFormat="1" ht="26.25" customHeight="1" x14ac:dyDescent="0.25">
      <c r="A2" s="103"/>
      <c r="B2" s="338" t="s">
        <v>121</v>
      </c>
      <c r="C2" s="338"/>
      <c r="D2" s="338"/>
      <c r="E2" s="338"/>
    </row>
    <row r="3" spans="1:22" s="119" customFormat="1" ht="26.25" customHeight="1" x14ac:dyDescent="0.2">
      <c r="A3" s="217"/>
      <c r="B3" s="335" t="s">
        <v>122</v>
      </c>
      <c r="C3" s="335"/>
      <c r="D3" s="335"/>
      <c r="E3" s="335"/>
      <c r="F3" s="335"/>
    </row>
    <row r="4" spans="1:22" s="119" customFormat="1" ht="27" customHeight="1" x14ac:dyDescent="0.25">
      <c r="B4" s="219" t="s">
        <v>124</v>
      </c>
      <c r="H4" s="220"/>
      <c r="I4" s="220"/>
    </row>
    <row r="5" spans="1:22" s="2" customFormat="1" ht="17.100000000000001" customHeight="1" x14ac:dyDescent="0.25">
      <c r="B5" s="221" t="s">
        <v>125</v>
      </c>
      <c r="H5" s="222"/>
      <c r="I5" s="222"/>
    </row>
    <row r="6" spans="1:22" s="2" customFormat="1" ht="17.100000000000001" customHeight="1" x14ac:dyDescent="0.25">
      <c r="B6" s="221" t="s">
        <v>126</v>
      </c>
      <c r="D6" s="218"/>
      <c r="E6" s="218"/>
      <c r="F6" s="218"/>
      <c r="H6" s="222"/>
      <c r="I6" s="222"/>
    </row>
    <row r="7" spans="1:22" s="62" customFormat="1" x14ac:dyDescent="0.25">
      <c r="B7" s="336" t="s">
        <v>196</v>
      </c>
      <c r="C7" s="336"/>
      <c r="D7" s="336"/>
      <c r="E7" s="336"/>
      <c r="F7" s="336"/>
      <c r="H7" s="223"/>
      <c r="I7" s="223"/>
    </row>
    <row r="8" spans="1:22" s="62" customFormat="1" x14ac:dyDescent="0.25">
      <c r="B8" s="224" t="s">
        <v>197</v>
      </c>
      <c r="C8" s="225"/>
      <c r="D8" s="225"/>
      <c r="E8" s="225"/>
      <c r="F8" s="225"/>
      <c r="H8" s="223"/>
      <c r="I8" s="223"/>
    </row>
    <row r="9" spans="1:22" s="2" customFormat="1" ht="14.25" x14ac:dyDescent="0.25">
      <c r="B9" s="106"/>
      <c r="D9" s="106"/>
      <c r="E9" s="106"/>
      <c r="F9" s="106"/>
      <c r="H9" s="222"/>
      <c r="I9" s="222"/>
    </row>
    <row r="10" spans="1:22" s="2" customFormat="1" x14ac:dyDescent="0.25">
      <c r="B10" s="35" t="s">
        <v>127</v>
      </c>
      <c r="D10" s="105"/>
      <c r="E10" s="106"/>
      <c r="F10" s="106"/>
      <c r="H10" s="222"/>
      <c r="I10" s="222"/>
    </row>
    <row r="11" spans="1:22" s="2" customFormat="1" x14ac:dyDescent="0.25">
      <c r="B11" s="107" t="s">
        <v>128</v>
      </c>
      <c r="E11" s="105"/>
      <c r="F11" s="106"/>
      <c r="H11" s="222"/>
      <c r="I11" s="222"/>
    </row>
    <row r="12" spans="1:22" s="2" customFormat="1" x14ac:dyDescent="0.25">
      <c r="B12" s="107" t="s">
        <v>129</v>
      </c>
      <c r="D12" s="108" t="s">
        <v>130</v>
      </c>
      <c r="E12" s="105"/>
      <c r="F12" s="106"/>
      <c r="H12" s="222"/>
      <c r="I12" s="222"/>
    </row>
    <row r="13" spans="1:22" s="2" customFormat="1" x14ac:dyDescent="0.25">
      <c r="B13" s="105"/>
      <c r="E13" s="105"/>
      <c r="F13" s="106"/>
      <c r="H13" s="222"/>
      <c r="I13" s="222"/>
    </row>
    <row r="14" spans="1:22" s="62" customFormat="1" ht="17.100000000000001" customHeight="1" x14ac:dyDescent="0.25">
      <c r="B14" s="29"/>
      <c r="C14" s="29"/>
      <c r="D14" s="29"/>
      <c r="E14" s="29"/>
      <c r="F14" s="94"/>
      <c r="G14" s="2"/>
      <c r="H14" s="2"/>
      <c r="I14" s="2"/>
      <c r="J14" s="2"/>
      <c r="K14" s="2"/>
      <c r="L14" s="2"/>
      <c r="M14" s="2"/>
      <c r="N14" s="2"/>
      <c r="O14" s="2"/>
      <c r="P14" s="2"/>
      <c r="Q14" s="2"/>
      <c r="R14" s="2"/>
      <c r="S14" s="2"/>
      <c r="T14" s="2"/>
      <c r="U14" s="2"/>
      <c r="V14" s="2"/>
    </row>
    <row r="15" spans="1:22" s="62" customFormat="1" ht="34.5" customHeight="1" x14ac:dyDescent="0.25">
      <c r="A15" s="339" t="s">
        <v>198</v>
      </c>
      <c r="B15" s="339" t="s">
        <v>80</v>
      </c>
      <c r="C15" s="339"/>
      <c r="D15" s="339"/>
      <c r="E15" s="339"/>
      <c r="F15" s="94"/>
      <c r="G15" s="2"/>
      <c r="H15" s="2"/>
      <c r="I15" s="2"/>
      <c r="J15" s="2"/>
      <c r="K15" s="2"/>
      <c r="L15" s="2"/>
      <c r="M15" s="2"/>
      <c r="N15" s="2"/>
      <c r="O15" s="2"/>
      <c r="P15" s="2"/>
      <c r="Q15" s="2"/>
      <c r="R15" s="2"/>
      <c r="S15" s="2"/>
      <c r="T15" s="2"/>
      <c r="U15" s="2"/>
      <c r="V15" s="2"/>
    </row>
    <row r="16" spans="1:22" s="62" customFormat="1" ht="15" customHeight="1" x14ac:dyDescent="0.25">
      <c r="B16" s="29"/>
      <c r="C16" s="29"/>
      <c r="D16" s="29"/>
      <c r="E16" s="29"/>
      <c r="F16" s="94"/>
      <c r="G16" s="2"/>
      <c r="H16" s="2"/>
      <c r="I16" s="2"/>
      <c r="J16" s="2"/>
      <c r="K16" s="2"/>
      <c r="L16" s="2"/>
      <c r="M16" s="2"/>
      <c r="N16" s="2"/>
      <c r="O16" s="2"/>
      <c r="P16" s="2"/>
      <c r="Q16" s="2"/>
      <c r="R16" s="2"/>
      <c r="S16" s="2"/>
      <c r="T16" s="2"/>
      <c r="U16" s="2"/>
      <c r="V16" s="2"/>
    </row>
    <row r="17" spans="1:22" s="62" customFormat="1" ht="33" customHeight="1" x14ac:dyDescent="0.25">
      <c r="A17" s="340" t="s">
        <v>123</v>
      </c>
      <c r="B17" s="340"/>
      <c r="C17" s="340"/>
      <c r="D17" s="340"/>
      <c r="E17" s="340"/>
      <c r="F17" s="94"/>
      <c r="G17" s="2"/>
      <c r="H17" s="2"/>
      <c r="I17" s="2"/>
      <c r="J17" s="2"/>
      <c r="K17" s="2"/>
      <c r="L17" s="2"/>
      <c r="M17" s="2"/>
      <c r="N17" s="2"/>
      <c r="O17" s="2"/>
      <c r="P17" s="2"/>
      <c r="Q17" s="2"/>
      <c r="R17" s="2"/>
      <c r="S17" s="2"/>
      <c r="T17" s="2"/>
      <c r="U17" s="2"/>
      <c r="V17" s="2"/>
    </row>
    <row r="18" spans="1:22" s="62" customFormat="1" ht="45.95" customHeight="1" x14ac:dyDescent="0.25">
      <c r="A18" s="341" t="s">
        <v>131</v>
      </c>
      <c r="B18" s="341"/>
      <c r="C18" s="341"/>
      <c r="D18" s="341"/>
      <c r="E18" s="341"/>
      <c r="F18" s="94"/>
      <c r="G18" s="2"/>
      <c r="H18" s="2"/>
      <c r="I18" s="2"/>
      <c r="J18" s="2"/>
      <c r="K18" s="2"/>
      <c r="L18" s="2"/>
      <c r="M18" s="2"/>
      <c r="N18" s="2"/>
      <c r="O18" s="2"/>
      <c r="P18" s="2"/>
      <c r="Q18" s="2"/>
      <c r="R18" s="2"/>
      <c r="S18" s="2"/>
      <c r="T18" s="2"/>
      <c r="U18" s="2"/>
      <c r="V18" s="2"/>
    </row>
    <row r="19" spans="1:22" s="62" customFormat="1" ht="114" customHeight="1" x14ac:dyDescent="0.25">
      <c r="A19" s="342" t="s">
        <v>199</v>
      </c>
      <c r="B19" s="342"/>
      <c r="C19" s="342"/>
      <c r="D19" s="342"/>
      <c r="E19" s="342"/>
      <c r="F19" s="94"/>
      <c r="G19" s="2"/>
      <c r="H19" s="2"/>
      <c r="I19" s="2"/>
      <c r="J19" s="2"/>
      <c r="K19" s="2"/>
      <c r="L19" s="2"/>
      <c r="M19" s="2"/>
      <c r="N19" s="2"/>
      <c r="O19" s="2"/>
      <c r="P19" s="2"/>
      <c r="Q19" s="2"/>
      <c r="R19" s="2"/>
      <c r="S19" s="2"/>
      <c r="T19" s="2"/>
      <c r="U19" s="2"/>
      <c r="V19" s="2"/>
    </row>
    <row r="20" spans="1:22" s="62" customFormat="1" ht="15" customHeight="1" x14ac:dyDescent="0.25">
      <c r="B20" s="29"/>
      <c r="C20" s="29"/>
      <c r="D20" s="29"/>
      <c r="E20" s="29"/>
      <c r="F20" s="94"/>
      <c r="G20" s="2"/>
      <c r="H20" s="2"/>
      <c r="I20" s="2"/>
      <c r="J20" s="2"/>
      <c r="K20" s="2"/>
      <c r="L20" s="2"/>
      <c r="M20" s="2"/>
      <c r="N20" s="2"/>
      <c r="O20" s="2"/>
      <c r="P20" s="2"/>
      <c r="Q20" s="2"/>
      <c r="R20" s="2"/>
      <c r="S20" s="2"/>
      <c r="T20" s="2"/>
      <c r="U20" s="2"/>
      <c r="V20" s="2"/>
    </row>
    <row r="21" spans="1:22" s="62" customFormat="1" ht="15" customHeight="1" x14ac:dyDescent="0.25">
      <c r="B21" s="109" t="s">
        <v>132</v>
      </c>
      <c r="C21" s="110" t="s">
        <v>71</v>
      </c>
      <c r="D21" s="29"/>
      <c r="E21" s="29"/>
      <c r="F21" s="94"/>
      <c r="G21" s="2"/>
      <c r="H21" s="2"/>
      <c r="I21" s="2"/>
      <c r="J21" s="2"/>
      <c r="K21" s="2"/>
      <c r="L21" s="2"/>
      <c r="M21" s="2"/>
      <c r="N21" s="2"/>
      <c r="O21" s="2"/>
      <c r="P21" s="2"/>
      <c r="Q21" s="2"/>
      <c r="R21" s="2"/>
      <c r="S21" s="2"/>
      <c r="T21" s="2"/>
      <c r="U21" s="2"/>
      <c r="V21" s="2"/>
    </row>
    <row r="22" spans="1:22" s="62" customFormat="1" ht="15" customHeight="1" x14ac:dyDescent="0.25">
      <c r="B22" s="29"/>
      <c r="C22" s="29"/>
      <c r="D22" s="29"/>
      <c r="E22" s="29"/>
      <c r="F22" s="94"/>
      <c r="G22" s="2"/>
      <c r="H22" s="2"/>
      <c r="I22" s="2"/>
      <c r="J22" s="2"/>
      <c r="K22" s="2"/>
      <c r="L22" s="2"/>
      <c r="M22" s="2"/>
      <c r="N22" s="2"/>
      <c r="O22" s="2"/>
      <c r="P22" s="2"/>
      <c r="Q22" s="2"/>
      <c r="R22" s="2"/>
      <c r="S22" s="2"/>
      <c r="T22" s="2"/>
      <c r="U22" s="2"/>
      <c r="V22" s="2"/>
    </row>
    <row r="23" spans="1:22" s="62" customFormat="1" ht="15" customHeight="1" x14ac:dyDescent="0.25">
      <c r="B23" s="81" t="s">
        <v>108</v>
      </c>
      <c r="C23" s="86" t="s">
        <v>103</v>
      </c>
      <c r="D23" s="29"/>
      <c r="E23" s="29"/>
      <c r="F23" s="94"/>
      <c r="G23" s="2"/>
      <c r="H23" s="2"/>
      <c r="I23" s="2"/>
      <c r="J23" s="2"/>
      <c r="K23" s="2"/>
      <c r="L23" s="2"/>
      <c r="M23" s="2"/>
      <c r="N23" s="2"/>
      <c r="O23" s="2"/>
      <c r="P23" s="2"/>
      <c r="Q23" s="2"/>
      <c r="R23" s="2"/>
      <c r="S23" s="2"/>
      <c r="T23" s="2"/>
      <c r="U23" s="2"/>
      <c r="V23" s="2"/>
    </row>
    <row r="24" spans="1:22" s="56" customFormat="1" ht="12.75" x14ac:dyDescent="0.2">
      <c r="B24" s="75" t="s">
        <v>109</v>
      </c>
      <c r="C24" s="86" t="s">
        <v>102</v>
      </c>
      <c r="D24" s="75" t="s">
        <v>109</v>
      </c>
      <c r="E24" s="86" t="s">
        <v>102</v>
      </c>
      <c r="F24" s="93"/>
    </row>
    <row r="25" spans="1:22" s="44" customFormat="1" ht="12.75" x14ac:dyDescent="0.2">
      <c r="F25" s="93"/>
    </row>
    <row r="26" spans="1:22" s="56" customFormat="1" ht="21" customHeight="1" x14ac:dyDescent="0.2">
      <c r="A26" s="111" t="s">
        <v>133</v>
      </c>
      <c r="B26" s="112"/>
      <c r="C26" s="112"/>
      <c r="D26" s="112"/>
      <c r="E26" s="112"/>
    </row>
    <row r="27" spans="1:22" s="56" customFormat="1" ht="12.75" x14ac:dyDescent="0.2">
      <c r="B27" s="29"/>
      <c r="C27" s="63"/>
      <c r="D27" s="63"/>
      <c r="E27" s="63"/>
      <c r="F27" s="93"/>
    </row>
    <row r="28" spans="1:22" s="56" customFormat="1" x14ac:dyDescent="0.25">
      <c r="B28" s="64" t="s">
        <v>160</v>
      </c>
      <c r="C28" s="343"/>
      <c r="D28" s="343"/>
      <c r="E28" s="78"/>
      <c r="F28" s="93"/>
    </row>
    <row r="29" spans="1:22" s="56" customFormat="1" x14ac:dyDescent="0.25">
      <c r="B29" s="64" t="s">
        <v>159</v>
      </c>
      <c r="C29" s="80"/>
      <c r="D29" s="80"/>
      <c r="E29" s="78"/>
      <c r="F29" s="93"/>
    </row>
    <row r="30" spans="1:22" s="56" customFormat="1" x14ac:dyDescent="0.25">
      <c r="B30" s="64"/>
      <c r="C30" s="80"/>
      <c r="D30" s="80"/>
      <c r="E30" s="78"/>
      <c r="F30" s="93"/>
    </row>
    <row r="31" spans="1:22" s="49" customFormat="1" ht="35.1" customHeight="1" x14ac:dyDescent="0.25">
      <c r="A31" s="334" t="s">
        <v>161</v>
      </c>
      <c r="B31" s="334"/>
      <c r="C31" s="334"/>
      <c r="D31" s="334"/>
      <c r="E31" s="334"/>
      <c r="F31" s="97"/>
      <c r="G31" s="45"/>
      <c r="H31" s="45"/>
      <c r="I31" s="45"/>
      <c r="J31" s="45"/>
      <c r="K31" s="45"/>
      <c r="L31" s="45"/>
      <c r="M31" s="45"/>
      <c r="N31" s="45"/>
      <c r="O31" s="45"/>
    </row>
    <row r="32" spans="1:22" s="49" customFormat="1" ht="11.25" customHeight="1" x14ac:dyDescent="0.25">
      <c r="A32" s="77"/>
      <c r="B32" s="77"/>
      <c r="C32" s="77"/>
      <c r="D32" s="77"/>
      <c r="E32" s="77"/>
      <c r="F32" s="100"/>
    </row>
    <row r="33" spans="1:21" s="57" customFormat="1" ht="23.25" x14ac:dyDescent="0.2">
      <c r="A33" s="83"/>
      <c r="B33" s="85" t="s">
        <v>205</v>
      </c>
      <c r="C33" s="87" t="s">
        <v>119</v>
      </c>
      <c r="D33" s="77"/>
      <c r="E33" s="77"/>
      <c r="F33" s="95"/>
    </row>
    <row r="34" spans="1:21" s="49" customFormat="1" ht="26.25" customHeight="1" x14ac:dyDescent="0.25">
      <c r="A34" s="83"/>
      <c r="B34" s="85" t="s">
        <v>200</v>
      </c>
      <c r="C34" s="87" t="s">
        <v>119</v>
      </c>
      <c r="D34" s="77"/>
      <c r="E34" s="77"/>
      <c r="F34" s="102"/>
    </row>
    <row r="35" spans="1:21" s="49" customFormat="1" ht="10.5" customHeight="1" x14ac:dyDescent="0.25">
      <c r="A35" s="83"/>
      <c r="B35" s="85"/>
      <c r="C35" s="79"/>
      <c r="D35" s="77"/>
      <c r="E35" s="89">
        <f>+E40+E43+E46+E49+E56+E64+E68+E71+E74+E77+E81</f>
        <v>0</v>
      </c>
      <c r="F35" s="102"/>
    </row>
    <row r="36" spans="1:21" s="49" customFormat="1" ht="18" customHeight="1" x14ac:dyDescent="0.25">
      <c r="A36" s="333" t="s">
        <v>134</v>
      </c>
      <c r="B36" s="333"/>
      <c r="C36" s="333"/>
      <c r="D36" s="333"/>
      <c r="E36" s="333"/>
      <c r="F36" s="98"/>
      <c r="G36" s="45"/>
      <c r="H36" s="45"/>
      <c r="I36" s="45"/>
      <c r="J36" s="45"/>
      <c r="K36" s="45"/>
      <c r="L36" s="45"/>
      <c r="M36" s="45"/>
      <c r="N36" s="45"/>
      <c r="O36" s="45"/>
      <c r="P36" s="45"/>
      <c r="Q36" s="45"/>
      <c r="R36" s="45"/>
      <c r="S36" s="45"/>
      <c r="T36" s="45"/>
    </row>
    <row r="37" spans="1:21" s="49" customFormat="1" ht="25.5" x14ac:dyDescent="0.25">
      <c r="B37" s="46" t="s">
        <v>73</v>
      </c>
      <c r="C37" s="46" t="s">
        <v>69</v>
      </c>
      <c r="D37" s="46" t="s">
        <v>70</v>
      </c>
      <c r="E37" s="47" t="s">
        <v>68</v>
      </c>
      <c r="F37" s="98"/>
      <c r="G37" s="45"/>
      <c r="H37" s="45"/>
      <c r="I37" s="45"/>
      <c r="J37" s="45"/>
      <c r="K37" s="45"/>
      <c r="L37" s="45"/>
      <c r="M37" s="45"/>
      <c r="N37" s="45"/>
      <c r="O37" s="45"/>
      <c r="P37" s="45"/>
      <c r="Q37" s="45"/>
      <c r="R37" s="45"/>
      <c r="S37" s="45"/>
      <c r="T37" s="45"/>
    </row>
    <row r="38" spans="1:21" s="49" customFormat="1" ht="12.75" x14ac:dyDescent="0.2">
      <c r="A38" s="57"/>
      <c r="B38" s="58" t="s">
        <v>99</v>
      </c>
      <c r="C38" s="58" t="s">
        <v>71</v>
      </c>
      <c r="D38" s="58"/>
      <c r="E38" s="51">
        <v>0</v>
      </c>
      <c r="F38" s="98"/>
      <c r="G38" s="45"/>
      <c r="H38" s="45"/>
      <c r="I38" s="45"/>
      <c r="J38" s="45"/>
      <c r="K38" s="45"/>
      <c r="L38" s="45"/>
      <c r="M38" s="45"/>
      <c r="N38" s="45"/>
      <c r="O38" s="45"/>
      <c r="P38" s="45"/>
      <c r="Q38" s="45"/>
      <c r="R38" s="45"/>
      <c r="S38" s="45"/>
      <c r="T38" s="45"/>
    </row>
    <row r="39" spans="1:21" s="49" customFormat="1" ht="18" customHeight="1" thickBot="1" x14ac:dyDescent="0.25">
      <c r="A39" s="57"/>
      <c r="B39" s="61" t="s">
        <v>72</v>
      </c>
      <c r="C39" s="58" t="s">
        <v>71</v>
      </c>
      <c r="D39" s="58"/>
      <c r="E39" s="59">
        <v>0</v>
      </c>
      <c r="F39" s="98"/>
      <c r="G39" s="45"/>
      <c r="H39" s="45"/>
      <c r="I39" s="45"/>
      <c r="J39" s="45"/>
      <c r="K39" s="45"/>
      <c r="L39" s="45"/>
      <c r="M39" s="45"/>
      <c r="N39" s="45"/>
      <c r="O39" s="45"/>
      <c r="P39" s="45"/>
      <c r="Q39" s="45"/>
      <c r="R39" s="45"/>
      <c r="S39" s="45"/>
      <c r="T39" s="45"/>
    </row>
    <row r="40" spans="1:21" s="49" customFormat="1" ht="18" customHeight="1" thickBot="1" x14ac:dyDescent="0.25">
      <c r="A40" s="113" t="s">
        <v>81</v>
      </c>
      <c r="B40" s="114"/>
      <c r="C40" s="114"/>
      <c r="D40" s="115" t="s">
        <v>87</v>
      </c>
      <c r="E40" s="60">
        <f>SUM(E38:E39)</f>
        <v>0</v>
      </c>
      <c r="F40" s="98"/>
      <c r="G40" s="45"/>
      <c r="H40" s="45"/>
      <c r="I40" s="45"/>
      <c r="J40" s="45"/>
      <c r="K40" s="45"/>
      <c r="L40" s="45"/>
      <c r="M40" s="45"/>
      <c r="N40" s="45"/>
      <c r="O40" s="45"/>
      <c r="P40" s="45"/>
      <c r="Q40" s="45"/>
      <c r="R40" s="45"/>
      <c r="S40" s="45"/>
      <c r="T40" s="45"/>
    </row>
    <row r="41" spans="1:21" s="49" customFormat="1" ht="18" customHeight="1" x14ac:dyDescent="0.25">
      <c r="B41" s="72" t="s">
        <v>111</v>
      </c>
      <c r="C41" s="50" t="s">
        <v>71</v>
      </c>
      <c r="D41" s="50"/>
      <c r="E41" s="51">
        <v>0</v>
      </c>
      <c r="F41" s="98"/>
      <c r="G41" s="45"/>
      <c r="H41" s="45"/>
      <c r="I41" s="45"/>
      <c r="J41" s="45"/>
      <c r="K41" s="45"/>
      <c r="L41" s="45"/>
      <c r="M41" s="45"/>
      <c r="N41" s="45"/>
      <c r="O41" s="45"/>
      <c r="P41" s="45"/>
      <c r="Q41" s="45"/>
      <c r="R41" s="45"/>
      <c r="S41" s="45"/>
      <c r="T41" s="45"/>
    </row>
    <row r="42" spans="1:21" s="49" customFormat="1" ht="18" customHeight="1" thickBot="1" x14ac:dyDescent="0.3">
      <c r="B42" s="52" t="s">
        <v>72</v>
      </c>
      <c r="C42" s="50" t="s">
        <v>71</v>
      </c>
      <c r="D42" s="50"/>
      <c r="E42" s="51">
        <v>0</v>
      </c>
      <c r="F42" s="98"/>
      <c r="G42" s="45"/>
      <c r="H42" s="45"/>
      <c r="I42" s="45"/>
      <c r="J42" s="45"/>
      <c r="K42" s="45"/>
      <c r="L42" s="45"/>
      <c r="M42" s="45"/>
      <c r="N42" s="45"/>
      <c r="O42" s="45"/>
      <c r="P42" s="45"/>
      <c r="Q42" s="45"/>
      <c r="R42" s="45"/>
      <c r="S42" s="45"/>
      <c r="T42" s="45"/>
    </row>
    <row r="43" spans="1:21" s="49" customFormat="1" ht="18" customHeight="1" thickBot="1" x14ac:dyDescent="0.25">
      <c r="A43" s="113" t="s">
        <v>81</v>
      </c>
      <c r="B43" s="114"/>
      <c r="C43" s="113"/>
      <c r="D43" s="116" t="s">
        <v>83</v>
      </c>
      <c r="E43" s="53">
        <f>SUM(E41:E42)</f>
        <v>0</v>
      </c>
      <c r="F43" s="98"/>
      <c r="G43" s="45"/>
      <c r="H43" s="45"/>
      <c r="I43" s="45"/>
      <c r="J43" s="45"/>
      <c r="K43" s="45"/>
      <c r="L43" s="45"/>
      <c r="M43" s="45"/>
      <c r="N43" s="45"/>
      <c r="O43" s="45"/>
      <c r="P43" s="45"/>
      <c r="Q43" s="45"/>
      <c r="R43" s="45"/>
      <c r="S43" s="45"/>
      <c r="T43" s="45"/>
    </row>
    <row r="44" spans="1:21" s="49" customFormat="1" ht="12.75" x14ac:dyDescent="0.25">
      <c r="B44" s="72" t="s">
        <v>157</v>
      </c>
      <c r="C44" s="69" t="s">
        <v>71</v>
      </c>
      <c r="D44" s="50"/>
      <c r="E44" s="51">
        <v>0</v>
      </c>
      <c r="F44" s="98"/>
      <c r="G44" s="45"/>
      <c r="H44" s="45"/>
      <c r="I44" s="45"/>
      <c r="J44" s="45"/>
      <c r="K44" s="45"/>
      <c r="L44" s="45"/>
      <c r="M44" s="45"/>
      <c r="N44" s="45"/>
      <c r="O44" s="45"/>
      <c r="P44" s="45"/>
      <c r="Q44" s="45"/>
      <c r="R44" s="45"/>
      <c r="S44" s="45"/>
      <c r="T44" s="45"/>
    </row>
    <row r="45" spans="1:21" s="45" customFormat="1" ht="13.5" thickBot="1" x14ac:dyDescent="0.3">
      <c r="A45" s="49"/>
      <c r="B45" s="52" t="s">
        <v>72</v>
      </c>
      <c r="C45" s="50" t="s">
        <v>71</v>
      </c>
      <c r="D45" s="50"/>
      <c r="E45" s="51">
        <v>0</v>
      </c>
      <c r="F45" s="97"/>
    </row>
    <row r="46" spans="1:21" s="49" customFormat="1" ht="15.75" customHeight="1" thickBot="1" x14ac:dyDescent="0.25">
      <c r="A46" s="113" t="s">
        <v>81</v>
      </c>
      <c r="B46" s="114"/>
      <c r="C46" s="113"/>
      <c r="D46" s="116" t="s">
        <v>110</v>
      </c>
      <c r="E46" s="53">
        <f>SUM(E44:E45)</f>
        <v>0</v>
      </c>
      <c r="F46" s="97"/>
      <c r="G46" s="48"/>
      <c r="H46" s="45"/>
      <c r="I46" s="45"/>
      <c r="J46" s="45"/>
      <c r="K46" s="45"/>
      <c r="L46" s="45"/>
      <c r="M46" s="45"/>
      <c r="N46" s="45"/>
      <c r="O46" s="45"/>
      <c r="P46" s="45"/>
      <c r="Q46" s="45"/>
      <c r="R46" s="45"/>
      <c r="S46" s="45"/>
      <c r="T46" s="45"/>
      <c r="U46" s="45"/>
    </row>
    <row r="47" spans="1:21" s="49" customFormat="1" ht="18" customHeight="1" x14ac:dyDescent="0.25">
      <c r="B47" s="52" t="s">
        <v>72</v>
      </c>
      <c r="C47" s="69" t="s">
        <v>71</v>
      </c>
      <c r="D47" s="50"/>
      <c r="E47" s="51">
        <v>0</v>
      </c>
      <c r="F47" s="97"/>
      <c r="G47" s="48"/>
      <c r="H47" s="45"/>
      <c r="I47" s="45"/>
      <c r="J47" s="45"/>
      <c r="K47" s="45"/>
      <c r="L47" s="45"/>
      <c r="M47" s="45"/>
      <c r="N47" s="45"/>
      <c r="O47" s="45"/>
      <c r="P47" s="45"/>
      <c r="Q47" s="45"/>
      <c r="R47" s="45"/>
      <c r="S47" s="45"/>
      <c r="T47" s="45"/>
      <c r="U47" s="45"/>
    </row>
    <row r="48" spans="1:21" s="49" customFormat="1" ht="18" customHeight="1" thickBot="1" x14ac:dyDescent="0.3">
      <c r="B48" s="52" t="s">
        <v>72</v>
      </c>
      <c r="C48" s="50" t="s">
        <v>71</v>
      </c>
      <c r="D48" s="50"/>
      <c r="E48" s="51">
        <v>0</v>
      </c>
      <c r="F48" s="97"/>
      <c r="G48" s="48"/>
      <c r="H48" s="45"/>
      <c r="I48" s="45"/>
      <c r="J48" s="45"/>
      <c r="K48" s="45"/>
      <c r="L48" s="45"/>
      <c r="M48" s="45"/>
      <c r="N48" s="45"/>
      <c r="O48" s="45"/>
      <c r="P48" s="45"/>
      <c r="Q48" s="45"/>
      <c r="R48" s="45"/>
      <c r="S48" s="45"/>
      <c r="T48" s="45"/>
      <c r="U48" s="45"/>
    </row>
    <row r="49" spans="1:21" s="49" customFormat="1" ht="18" customHeight="1" thickBot="1" x14ac:dyDescent="0.25">
      <c r="A49" s="113" t="s">
        <v>81</v>
      </c>
      <c r="B49" s="114"/>
      <c r="C49" s="113"/>
      <c r="D49" s="116" t="s">
        <v>95</v>
      </c>
      <c r="E49" s="53">
        <f>SUM(E47:E48)</f>
        <v>0</v>
      </c>
      <c r="F49" s="97"/>
      <c r="G49" s="48"/>
      <c r="H49" s="45"/>
      <c r="I49" s="45"/>
      <c r="J49" s="45"/>
      <c r="K49" s="45"/>
      <c r="L49" s="45"/>
      <c r="M49" s="45"/>
      <c r="N49" s="45"/>
      <c r="O49" s="45"/>
      <c r="P49" s="45"/>
      <c r="Q49" s="45"/>
      <c r="R49" s="45"/>
      <c r="S49" s="45"/>
      <c r="T49" s="45"/>
      <c r="U49" s="45"/>
    </row>
    <row r="50" spans="1:21" s="49" customFormat="1" ht="18" customHeight="1" x14ac:dyDescent="0.2">
      <c r="A50" s="65"/>
      <c r="B50" s="66"/>
      <c r="C50" s="65"/>
      <c r="D50" s="67"/>
      <c r="E50" s="68"/>
      <c r="F50" s="99"/>
      <c r="H50" s="45"/>
      <c r="I50" s="45"/>
      <c r="J50" s="45"/>
      <c r="K50" s="45"/>
      <c r="L50" s="45"/>
      <c r="M50" s="45"/>
      <c r="N50" s="45"/>
      <c r="O50" s="45"/>
      <c r="P50" s="45"/>
      <c r="Q50" s="45"/>
      <c r="R50" s="45"/>
      <c r="S50" s="45"/>
      <c r="T50" s="45"/>
      <c r="U50" s="45"/>
    </row>
    <row r="51" spans="1:21" s="49" customFormat="1" ht="18" customHeight="1" x14ac:dyDescent="0.25">
      <c r="A51" s="333" t="s">
        <v>78</v>
      </c>
      <c r="B51" s="333"/>
      <c r="C51" s="333"/>
      <c r="D51" s="333"/>
      <c r="E51" s="333"/>
      <c r="F51" s="100"/>
    </row>
    <row r="52" spans="1:21" s="45" customFormat="1" ht="60" x14ac:dyDescent="0.25">
      <c r="A52" s="49"/>
      <c r="B52" s="46" t="s">
        <v>73</v>
      </c>
      <c r="C52" s="130" t="s">
        <v>79</v>
      </c>
      <c r="D52" s="46" t="s">
        <v>74</v>
      </c>
      <c r="E52" s="46" t="s">
        <v>75</v>
      </c>
      <c r="F52" s="97"/>
    </row>
    <row r="53" spans="1:21" s="45" customFormat="1" ht="12.75" x14ac:dyDescent="0.25">
      <c r="A53" s="49"/>
      <c r="B53" s="71" t="s">
        <v>76</v>
      </c>
      <c r="C53" s="50"/>
      <c r="D53" s="51">
        <v>0</v>
      </c>
      <c r="E53" s="51">
        <f>D53*C53</f>
        <v>0</v>
      </c>
      <c r="F53" s="97"/>
    </row>
    <row r="54" spans="1:21" s="57" customFormat="1" ht="12.75" x14ac:dyDescent="0.2">
      <c r="A54" s="49"/>
      <c r="B54" s="71" t="s">
        <v>77</v>
      </c>
      <c r="C54" s="50"/>
      <c r="D54" s="51">
        <v>0</v>
      </c>
      <c r="E54" s="51">
        <f>D54*C54</f>
        <v>0</v>
      </c>
      <c r="F54" s="93"/>
      <c r="G54" s="56"/>
      <c r="H54" s="56"/>
      <c r="I54" s="56"/>
      <c r="J54" s="56"/>
      <c r="K54" s="56"/>
      <c r="L54" s="56"/>
      <c r="M54" s="56"/>
      <c r="N54" s="56"/>
      <c r="O54" s="56"/>
    </row>
    <row r="55" spans="1:21" s="84" customFormat="1" ht="13.5" thickBot="1" x14ac:dyDescent="0.25">
      <c r="A55" s="49"/>
      <c r="B55" s="52" t="s">
        <v>72</v>
      </c>
      <c r="C55" s="50"/>
      <c r="D55" s="51">
        <v>0</v>
      </c>
      <c r="E55" s="51">
        <f>D55*C55</f>
        <v>0</v>
      </c>
      <c r="F55" s="95"/>
    </row>
    <row r="56" spans="1:21" s="57" customFormat="1" ht="13.5" thickBot="1" x14ac:dyDescent="0.25">
      <c r="A56" s="113" t="s">
        <v>81</v>
      </c>
      <c r="B56" s="114"/>
      <c r="C56" s="113"/>
      <c r="D56" s="116" t="s">
        <v>82</v>
      </c>
      <c r="E56" s="53">
        <f>SUM(E53:E55)</f>
        <v>0</v>
      </c>
      <c r="F56" s="95"/>
    </row>
    <row r="57" spans="1:21" s="57" customFormat="1" ht="12.75" x14ac:dyDescent="0.2">
      <c r="A57" s="65"/>
      <c r="B57" s="66"/>
      <c r="C57" s="65"/>
      <c r="D57" s="67"/>
      <c r="E57" s="68"/>
      <c r="F57" s="95"/>
    </row>
    <row r="58" spans="1:21" s="57" customFormat="1" ht="20.25" x14ac:dyDescent="0.2">
      <c r="A58" s="333" t="s">
        <v>88</v>
      </c>
      <c r="B58" s="333"/>
      <c r="C58" s="333"/>
      <c r="D58" s="333"/>
      <c r="E58" s="333"/>
      <c r="F58" s="95"/>
    </row>
    <row r="59" spans="1:21" s="57" customFormat="1" x14ac:dyDescent="0.2">
      <c r="A59" s="49"/>
      <c r="B59" s="46" t="s">
        <v>73</v>
      </c>
      <c r="C59" s="70" t="s">
        <v>98</v>
      </c>
      <c r="D59" s="70" t="s">
        <v>74</v>
      </c>
      <c r="E59" s="70" t="s">
        <v>68</v>
      </c>
      <c r="F59" s="95"/>
    </row>
    <row r="60" spans="1:21" s="54" customFormat="1" ht="18" customHeight="1" x14ac:dyDescent="0.2">
      <c r="A60" s="83"/>
      <c r="B60" s="91" t="s">
        <v>204</v>
      </c>
      <c r="C60" s="58"/>
      <c r="D60" s="51">
        <v>0</v>
      </c>
      <c r="E60" s="59">
        <f t="shared" ref="E60:E63" si="0">C60*D60</f>
        <v>0</v>
      </c>
      <c r="F60" s="101"/>
      <c r="G60" s="30"/>
      <c r="H60" s="30"/>
      <c r="I60" s="30"/>
      <c r="J60" s="30"/>
      <c r="K60" s="30"/>
      <c r="L60" s="30"/>
      <c r="M60" s="30"/>
      <c r="N60" s="30"/>
      <c r="O60" s="30"/>
      <c r="P60" s="30"/>
      <c r="Q60" s="30"/>
      <c r="R60" s="30"/>
      <c r="S60" s="30"/>
      <c r="T60" s="30"/>
    </row>
    <row r="61" spans="1:21" ht="26.25" x14ac:dyDescent="0.25">
      <c r="A61" s="83"/>
      <c r="B61" s="92" t="s">
        <v>201</v>
      </c>
      <c r="C61" s="58"/>
      <c r="D61" s="51">
        <v>0</v>
      </c>
      <c r="E61" s="59">
        <f t="shared" si="0"/>
        <v>0</v>
      </c>
    </row>
    <row r="62" spans="1:21" x14ac:dyDescent="0.25">
      <c r="A62" s="83"/>
      <c r="B62" s="92" t="s">
        <v>120</v>
      </c>
      <c r="C62" s="58"/>
      <c r="D62" s="51">
        <v>0</v>
      </c>
      <c r="E62" s="59">
        <f>C62*D62</f>
        <v>0</v>
      </c>
      <c r="F62" s="181"/>
    </row>
    <row r="63" spans="1:21" s="54" customFormat="1" ht="18" customHeight="1" thickBot="1" x14ac:dyDescent="0.25">
      <c r="A63" s="57"/>
      <c r="B63" s="61" t="s">
        <v>72</v>
      </c>
      <c r="C63" s="58"/>
      <c r="D63" s="51">
        <v>0</v>
      </c>
      <c r="E63" s="59">
        <f t="shared" si="0"/>
        <v>0</v>
      </c>
      <c r="F63" s="101"/>
      <c r="G63" s="30"/>
      <c r="H63" s="30"/>
      <c r="I63" s="30"/>
      <c r="J63" s="30"/>
      <c r="K63" s="30"/>
      <c r="L63" s="30"/>
      <c r="M63" s="30"/>
      <c r="N63" s="30"/>
      <c r="O63" s="30"/>
      <c r="P63" s="30"/>
      <c r="Q63" s="30"/>
      <c r="R63" s="30"/>
      <c r="S63" s="30"/>
      <c r="T63" s="30"/>
    </row>
    <row r="64" spans="1:21" s="57" customFormat="1" ht="18" customHeight="1" thickBot="1" x14ac:dyDescent="0.25">
      <c r="A64" s="113" t="s">
        <v>81</v>
      </c>
      <c r="B64" s="114"/>
      <c r="C64" s="114"/>
      <c r="D64" s="115" t="s">
        <v>90</v>
      </c>
      <c r="E64" s="60">
        <f>SUM(E60:E63)</f>
        <v>0</v>
      </c>
      <c r="F64" s="93"/>
      <c r="G64" s="56"/>
      <c r="H64" s="56"/>
      <c r="I64" s="56"/>
      <c r="J64" s="56"/>
      <c r="K64" s="56"/>
      <c r="L64" s="56"/>
      <c r="M64" s="56"/>
      <c r="N64" s="56"/>
      <c r="O64" s="56"/>
    </row>
    <row r="65" spans="1:20" s="57" customFormat="1" ht="12.75" x14ac:dyDescent="0.2">
      <c r="A65" s="54"/>
      <c r="B65" s="71" t="s">
        <v>85</v>
      </c>
      <c r="C65" s="58"/>
      <c r="D65" s="51">
        <v>0</v>
      </c>
      <c r="E65" s="51">
        <f>D65*C65</f>
        <v>0</v>
      </c>
      <c r="F65" s="93"/>
      <c r="G65" s="56"/>
      <c r="H65" s="56"/>
      <c r="I65" s="56"/>
      <c r="J65" s="56"/>
      <c r="K65" s="56"/>
      <c r="L65" s="56"/>
      <c r="M65" s="56"/>
      <c r="N65" s="56"/>
      <c r="O65" s="56"/>
    </row>
    <row r="66" spans="1:20" s="54" customFormat="1" ht="12.75" x14ac:dyDescent="0.2">
      <c r="B66" s="71" t="s">
        <v>86</v>
      </c>
      <c r="C66" s="58"/>
      <c r="D66" s="51">
        <v>0</v>
      </c>
      <c r="E66" s="51">
        <f>D66*C66</f>
        <v>0</v>
      </c>
      <c r="F66" s="101"/>
      <c r="G66" s="30"/>
      <c r="H66" s="30"/>
      <c r="I66" s="30"/>
      <c r="J66" s="30"/>
      <c r="K66" s="30"/>
      <c r="L66" s="30"/>
      <c r="M66" s="30"/>
      <c r="N66" s="30"/>
      <c r="O66" s="30"/>
      <c r="P66" s="30"/>
      <c r="Q66" s="30"/>
      <c r="R66" s="30"/>
      <c r="S66" s="30"/>
      <c r="T66" s="30"/>
    </row>
    <row r="67" spans="1:20" s="57" customFormat="1" ht="13.5" thickBot="1" x14ac:dyDescent="0.25">
      <c r="B67" s="61" t="s">
        <v>72</v>
      </c>
      <c r="C67" s="58"/>
      <c r="D67" s="51">
        <v>0</v>
      </c>
      <c r="E67" s="51">
        <f>D67*C67</f>
        <v>0</v>
      </c>
      <c r="F67" s="93"/>
      <c r="G67" s="56"/>
      <c r="H67" s="56"/>
      <c r="I67" s="56"/>
      <c r="J67" s="56"/>
      <c r="K67" s="56"/>
      <c r="L67" s="56"/>
      <c r="M67" s="56"/>
      <c r="N67" s="56"/>
      <c r="O67" s="56"/>
    </row>
    <row r="68" spans="1:20" s="57" customFormat="1" ht="18" customHeight="1" thickBot="1" x14ac:dyDescent="0.25">
      <c r="A68" s="113" t="s">
        <v>81</v>
      </c>
      <c r="B68" s="114"/>
      <c r="C68" s="114"/>
      <c r="D68" s="115" t="s">
        <v>89</v>
      </c>
      <c r="E68" s="60">
        <f>SUM(E65:E67)</f>
        <v>0</v>
      </c>
      <c r="F68" s="93"/>
      <c r="G68" s="56"/>
      <c r="H68" s="56"/>
      <c r="I68" s="56"/>
      <c r="J68" s="56"/>
      <c r="K68" s="56"/>
      <c r="L68" s="56"/>
      <c r="M68" s="56"/>
      <c r="N68" s="56"/>
      <c r="O68" s="56"/>
    </row>
    <row r="69" spans="1:20" s="54" customFormat="1" ht="12.75" x14ac:dyDescent="0.2">
      <c r="B69" s="71" t="s">
        <v>101</v>
      </c>
      <c r="C69" s="58"/>
      <c r="D69" s="51">
        <v>0</v>
      </c>
      <c r="E69" s="51">
        <f>D69*C69</f>
        <v>0</v>
      </c>
      <c r="F69" s="101"/>
      <c r="G69" s="30"/>
      <c r="H69" s="30"/>
      <c r="I69" s="30"/>
      <c r="J69" s="30"/>
      <c r="K69" s="30"/>
      <c r="L69" s="30"/>
      <c r="M69" s="30"/>
      <c r="N69" s="30"/>
      <c r="O69" s="30"/>
      <c r="P69" s="30"/>
      <c r="Q69" s="30"/>
      <c r="R69" s="30"/>
      <c r="S69" s="30"/>
      <c r="T69" s="30"/>
    </row>
    <row r="70" spans="1:20" s="57" customFormat="1" ht="13.5" thickBot="1" x14ac:dyDescent="0.25">
      <c r="B70" s="61" t="s">
        <v>72</v>
      </c>
      <c r="C70" s="58"/>
      <c r="D70" s="51">
        <v>0</v>
      </c>
      <c r="E70" s="51">
        <f>D70*C70</f>
        <v>0</v>
      </c>
      <c r="F70" s="93"/>
      <c r="G70" s="56"/>
      <c r="H70" s="56"/>
      <c r="I70" s="56"/>
      <c r="J70" s="56"/>
      <c r="K70" s="56"/>
      <c r="L70" s="56"/>
      <c r="M70" s="56"/>
      <c r="N70" s="56"/>
      <c r="O70" s="56"/>
    </row>
    <row r="71" spans="1:20" s="57" customFormat="1" ht="18" customHeight="1" thickBot="1" x14ac:dyDescent="0.25">
      <c r="A71" s="113" t="s">
        <v>81</v>
      </c>
      <c r="B71" s="114"/>
      <c r="C71" s="114"/>
      <c r="D71" s="115" t="s">
        <v>91</v>
      </c>
      <c r="E71" s="60">
        <f>SUM(E69:E70)</f>
        <v>0</v>
      </c>
      <c r="F71" s="93"/>
      <c r="G71" s="56"/>
      <c r="H71" s="56"/>
      <c r="I71" s="56"/>
      <c r="J71" s="56"/>
      <c r="K71" s="56"/>
      <c r="L71" s="56"/>
      <c r="M71" s="56"/>
      <c r="N71" s="56"/>
      <c r="O71" s="56"/>
    </row>
    <row r="72" spans="1:20" s="49" customFormat="1" ht="12.75" x14ac:dyDescent="0.2">
      <c r="A72" s="54"/>
      <c r="B72" s="71" t="s">
        <v>93</v>
      </c>
      <c r="C72" s="58"/>
      <c r="D72" s="51">
        <v>0</v>
      </c>
      <c r="E72" s="51">
        <f>D72*C72</f>
        <v>0</v>
      </c>
      <c r="F72" s="98"/>
      <c r="G72" s="45"/>
      <c r="H72" s="45"/>
      <c r="I72" s="45"/>
      <c r="J72" s="45"/>
      <c r="K72" s="45"/>
      <c r="L72" s="45"/>
      <c r="M72" s="45"/>
      <c r="N72" s="45"/>
      <c r="O72" s="45"/>
      <c r="P72" s="45"/>
      <c r="Q72" s="45"/>
      <c r="R72" s="45"/>
      <c r="S72" s="45"/>
      <c r="T72" s="45"/>
    </row>
    <row r="73" spans="1:20" s="49" customFormat="1" ht="13.5" thickBot="1" x14ac:dyDescent="0.25">
      <c r="A73" s="57"/>
      <c r="B73" s="61" t="s">
        <v>72</v>
      </c>
      <c r="C73" s="58"/>
      <c r="D73" s="51">
        <v>0</v>
      </c>
      <c r="E73" s="51">
        <f>D73*C73</f>
        <v>0</v>
      </c>
      <c r="F73" s="98"/>
      <c r="G73" s="45"/>
      <c r="H73" s="45"/>
      <c r="I73" s="45"/>
      <c r="J73" s="45"/>
      <c r="K73" s="45"/>
      <c r="L73" s="45"/>
      <c r="M73" s="45"/>
      <c r="N73" s="45"/>
      <c r="O73" s="45"/>
      <c r="P73" s="45"/>
      <c r="Q73" s="45"/>
      <c r="R73" s="45"/>
      <c r="S73" s="45"/>
      <c r="T73" s="45"/>
    </row>
    <row r="74" spans="1:20" s="49" customFormat="1" ht="18" customHeight="1" thickBot="1" x14ac:dyDescent="0.25">
      <c r="A74" s="113" t="s">
        <v>81</v>
      </c>
      <c r="B74" s="114"/>
      <c r="C74" s="114"/>
      <c r="D74" s="115" t="s">
        <v>92</v>
      </c>
      <c r="E74" s="60">
        <f>SUM(E72:E73)</f>
        <v>0</v>
      </c>
      <c r="F74" s="98"/>
      <c r="G74" s="45"/>
      <c r="H74" s="45"/>
      <c r="I74" s="45"/>
      <c r="J74" s="45"/>
      <c r="K74" s="45"/>
      <c r="L74" s="45"/>
      <c r="M74" s="45"/>
      <c r="N74" s="45"/>
      <c r="O74" s="45"/>
      <c r="P74" s="45"/>
      <c r="Q74" s="45"/>
      <c r="R74" s="45"/>
      <c r="S74" s="45"/>
      <c r="T74" s="45"/>
    </row>
    <row r="75" spans="1:20" s="49" customFormat="1" ht="12.75" x14ac:dyDescent="0.2">
      <c r="A75" s="54"/>
      <c r="B75" s="71" t="s">
        <v>100</v>
      </c>
      <c r="C75" s="58"/>
      <c r="D75" s="51">
        <v>0</v>
      </c>
      <c r="E75" s="51">
        <f>D75*C75</f>
        <v>0</v>
      </c>
      <c r="F75" s="98"/>
      <c r="G75" s="45"/>
      <c r="H75" s="45"/>
      <c r="I75" s="45"/>
      <c r="J75" s="45"/>
      <c r="K75" s="45"/>
      <c r="L75" s="45"/>
      <c r="M75" s="45"/>
      <c r="N75" s="45"/>
      <c r="O75" s="45"/>
      <c r="P75" s="45"/>
      <c r="Q75" s="45"/>
      <c r="R75" s="45"/>
      <c r="S75" s="45"/>
      <c r="T75" s="45"/>
    </row>
    <row r="76" spans="1:20" s="74" customFormat="1" ht="13.5" thickBot="1" x14ac:dyDescent="0.25">
      <c r="A76" s="57"/>
      <c r="B76" s="61" t="s">
        <v>72</v>
      </c>
      <c r="C76" s="58"/>
      <c r="D76" s="51">
        <v>0</v>
      </c>
      <c r="E76" s="51">
        <f>D76*C76</f>
        <v>0</v>
      </c>
      <c r="F76" s="93"/>
    </row>
    <row r="77" spans="1:20" s="56" customFormat="1" ht="18" customHeight="1" thickBot="1" x14ac:dyDescent="0.25">
      <c r="A77" s="113" t="s">
        <v>81</v>
      </c>
      <c r="B77" s="114"/>
      <c r="C77" s="114"/>
      <c r="D77" s="115" t="s">
        <v>94</v>
      </c>
      <c r="E77" s="60">
        <f>SUM(E75:E76)</f>
        <v>0</v>
      </c>
      <c r="F77" s="93"/>
    </row>
    <row r="78" spans="1:20" s="45" customFormat="1" ht="12.75" x14ac:dyDescent="0.2">
      <c r="A78" s="49"/>
      <c r="B78" s="72" t="s">
        <v>97</v>
      </c>
      <c r="C78" s="58"/>
      <c r="D78" s="51">
        <v>0</v>
      </c>
      <c r="E78" s="51">
        <f>C78*D78</f>
        <v>0</v>
      </c>
      <c r="F78" s="97"/>
    </row>
    <row r="79" spans="1:20" s="49" customFormat="1" ht="12.75" x14ac:dyDescent="0.2">
      <c r="B79" s="52" t="s">
        <v>72</v>
      </c>
      <c r="C79" s="58"/>
      <c r="D79" s="51">
        <v>0</v>
      </c>
      <c r="E79" s="51">
        <f>C79*D79</f>
        <v>0</v>
      </c>
      <c r="F79" s="97"/>
      <c r="G79" s="45"/>
      <c r="H79" s="45"/>
      <c r="I79" s="45"/>
      <c r="J79" s="45"/>
      <c r="K79" s="45"/>
      <c r="L79" s="45"/>
      <c r="M79" s="45"/>
      <c r="N79" s="45"/>
      <c r="O79" s="45"/>
    </row>
    <row r="80" spans="1:20" s="57" customFormat="1" ht="18" customHeight="1" thickBot="1" x14ac:dyDescent="0.25">
      <c r="A80" s="49"/>
      <c r="B80" s="52" t="s">
        <v>72</v>
      </c>
      <c r="C80" s="58"/>
      <c r="D80" s="51">
        <v>0</v>
      </c>
      <c r="E80" s="51">
        <f>C80*D80</f>
        <v>0</v>
      </c>
      <c r="F80" s="93"/>
      <c r="G80" s="56"/>
      <c r="H80" s="56"/>
      <c r="I80" s="56"/>
      <c r="J80" s="56"/>
      <c r="K80" s="56"/>
      <c r="L80" s="56"/>
      <c r="M80" s="56"/>
      <c r="N80" s="56"/>
      <c r="O80" s="56"/>
    </row>
    <row r="81" spans="1:15" s="57" customFormat="1" ht="18" customHeight="1" thickBot="1" x14ac:dyDescent="0.25">
      <c r="A81" s="113" t="s">
        <v>81</v>
      </c>
      <c r="B81" s="114"/>
      <c r="C81" s="113"/>
      <c r="D81" s="116" t="s">
        <v>96</v>
      </c>
      <c r="E81" s="53">
        <f>SUM(E78:E80)</f>
        <v>0</v>
      </c>
      <c r="F81" s="93"/>
      <c r="G81" s="56"/>
      <c r="H81" s="56"/>
      <c r="I81" s="56"/>
      <c r="J81" s="56"/>
      <c r="K81" s="56"/>
      <c r="L81" s="56"/>
      <c r="M81" s="56"/>
      <c r="N81" s="56"/>
      <c r="O81" s="56"/>
    </row>
    <row r="82" spans="1:15" x14ac:dyDescent="0.25">
      <c r="A82" s="73"/>
      <c r="B82" s="74"/>
      <c r="C82" s="74"/>
      <c r="D82" s="75"/>
      <c r="E82" s="76"/>
    </row>
    <row r="83" spans="1:15" s="74" customFormat="1" ht="22.5" customHeight="1" x14ac:dyDescent="0.2">
      <c r="A83" s="117"/>
      <c r="B83" s="329" t="s">
        <v>135</v>
      </c>
      <c r="C83" s="330"/>
      <c r="D83" s="331"/>
      <c r="E83" s="118">
        <f>E40+E43+E46+E49+E56+E64+E68+E71+E74+E77+E81</f>
        <v>0</v>
      </c>
    </row>
    <row r="84" spans="1:15" s="74" customFormat="1" ht="21.95" customHeight="1" x14ac:dyDescent="0.2">
      <c r="A84" s="332" t="s">
        <v>136</v>
      </c>
      <c r="B84" s="332"/>
      <c r="C84" s="332"/>
      <c r="D84" s="332"/>
      <c r="E84" s="332"/>
    </row>
    <row r="85" spans="1:15" s="74" customFormat="1" ht="24.6" customHeight="1" x14ac:dyDescent="0.2">
      <c r="A85" s="324"/>
      <c r="B85" s="324"/>
      <c r="C85" s="324"/>
      <c r="D85" s="119"/>
      <c r="E85" s="120" t="s">
        <v>71</v>
      </c>
    </row>
    <row r="86" spans="1:15" s="74" customFormat="1" ht="10.5" customHeight="1" x14ac:dyDescent="0.25">
      <c r="A86" s="121"/>
      <c r="B86" s="121"/>
      <c r="C86" s="122"/>
      <c r="D86" s="123"/>
      <c r="E86" s="124"/>
    </row>
    <row r="87" spans="1:15" s="74" customFormat="1" ht="24" customHeight="1" x14ac:dyDescent="0.2">
      <c r="A87" s="325" t="s">
        <v>137</v>
      </c>
      <c r="B87" s="325"/>
      <c r="C87" s="325"/>
      <c r="D87" s="325"/>
      <c r="E87" s="325"/>
    </row>
    <row r="88" spans="1:15" s="74" customFormat="1" ht="37.5" customHeight="1" x14ac:dyDescent="0.2">
      <c r="A88" s="326" t="s">
        <v>138</v>
      </c>
      <c r="B88" s="326"/>
      <c r="C88" s="326"/>
      <c r="D88" s="326"/>
      <c r="E88" s="2"/>
    </row>
    <row r="89" spans="1:15" s="74" customFormat="1" ht="23.1" customHeight="1" x14ac:dyDescent="0.2">
      <c r="A89" s="327" t="s">
        <v>139</v>
      </c>
      <c r="B89" s="327"/>
      <c r="C89" s="327"/>
      <c r="D89" s="328"/>
      <c r="E89" s="125">
        <v>0</v>
      </c>
    </row>
    <row r="90" spans="1:15" s="56" customFormat="1" ht="14.45" customHeight="1" x14ac:dyDescent="0.2">
      <c r="A90" s="126"/>
      <c r="B90" s="126"/>
      <c r="C90" s="126"/>
      <c r="D90" s="126"/>
      <c r="E90" s="126"/>
    </row>
    <row r="91" spans="1:15" s="45" customFormat="1" ht="28.5" customHeight="1" x14ac:dyDescent="0.2">
      <c r="A91" s="121"/>
      <c r="B91" s="121"/>
      <c r="C91" s="127"/>
      <c r="D91" s="128" t="s">
        <v>140</v>
      </c>
      <c r="E91" s="129">
        <f>E83+E89</f>
        <v>0</v>
      </c>
    </row>
    <row r="92" spans="1:15" ht="30" customHeight="1" x14ac:dyDescent="0.25">
      <c r="A92" s="73"/>
      <c r="B92" s="74"/>
      <c r="C92" s="74"/>
      <c r="D92" s="75"/>
      <c r="E92" s="76"/>
    </row>
    <row r="93" spans="1:15" ht="23.25" x14ac:dyDescent="0.25">
      <c r="A93" s="334" t="s">
        <v>162</v>
      </c>
      <c r="B93" s="334"/>
      <c r="C93" s="334"/>
      <c r="D93" s="334"/>
      <c r="E93" s="334"/>
    </row>
    <row r="94" spans="1:15" ht="14.25" customHeight="1" x14ac:dyDescent="0.25">
      <c r="A94" s="84"/>
      <c r="B94" s="88"/>
      <c r="C94" s="79"/>
      <c r="D94" s="82"/>
      <c r="E94" s="90">
        <f>+E99+E102+E109+E112+E115+E119+E123</f>
        <v>0</v>
      </c>
    </row>
    <row r="95" spans="1:15" ht="14.25" customHeight="1" x14ac:dyDescent="0.25">
      <c r="A95" s="333" t="s">
        <v>134</v>
      </c>
      <c r="B95" s="333"/>
      <c r="C95" s="333"/>
      <c r="D95" s="333"/>
      <c r="E95" s="333"/>
    </row>
    <row r="96" spans="1:15" ht="25.5" x14ac:dyDescent="0.25">
      <c r="A96" s="49"/>
      <c r="B96" s="46" t="s">
        <v>73</v>
      </c>
      <c r="C96" s="46" t="s">
        <v>69</v>
      </c>
      <c r="D96" s="46" t="s">
        <v>70</v>
      </c>
      <c r="E96" s="47" t="s">
        <v>68</v>
      </c>
    </row>
    <row r="97" spans="1:6" x14ac:dyDescent="0.25">
      <c r="A97" s="57"/>
      <c r="B97" s="58" t="s">
        <v>112</v>
      </c>
      <c r="C97" s="58" t="s">
        <v>71</v>
      </c>
      <c r="D97" s="58"/>
      <c r="E97" s="51">
        <v>0</v>
      </c>
    </row>
    <row r="98" spans="1:6" ht="15.75" thickBot="1" x14ac:dyDescent="0.3">
      <c r="A98" s="57"/>
      <c r="B98" s="61" t="s">
        <v>72</v>
      </c>
      <c r="C98" s="58" t="s">
        <v>71</v>
      </c>
      <c r="D98" s="58"/>
      <c r="E98" s="59">
        <v>0</v>
      </c>
    </row>
    <row r="99" spans="1:6" ht="15.75" thickBot="1" x14ac:dyDescent="0.3">
      <c r="A99" s="113" t="s">
        <v>81</v>
      </c>
      <c r="B99" s="114"/>
      <c r="C99" s="114"/>
      <c r="D99" s="115" t="s">
        <v>113</v>
      </c>
      <c r="E99" s="60">
        <f>SUM(E97:E98)</f>
        <v>0</v>
      </c>
    </row>
    <row r="100" spans="1:6" x14ac:dyDescent="0.25">
      <c r="A100" s="57"/>
      <c r="B100" s="58" t="s">
        <v>114</v>
      </c>
      <c r="C100" s="58" t="s">
        <v>71</v>
      </c>
      <c r="D100" s="58"/>
      <c r="E100" s="51">
        <v>0</v>
      </c>
    </row>
    <row r="101" spans="1:6" ht="15.75" thickBot="1" x14ac:dyDescent="0.3">
      <c r="A101" s="57"/>
      <c r="B101" s="61" t="s">
        <v>72</v>
      </c>
      <c r="C101" s="58" t="s">
        <v>71</v>
      </c>
      <c r="D101" s="58"/>
      <c r="E101" s="59">
        <v>0</v>
      </c>
    </row>
    <row r="102" spans="1:6" ht="15.75" thickBot="1" x14ac:dyDescent="0.3">
      <c r="A102" s="113" t="s">
        <v>81</v>
      </c>
      <c r="B102" s="114"/>
      <c r="C102" s="114"/>
      <c r="D102" s="115" t="s">
        <v>115</v>
      </c>
      <c r="E102" s="60">
        <f>SUM(E100:E101)</f>
        <v>0</v>
      </c>
    </row>
    <row r="103" spans="1:6" s="356" customFormat="1" ht="29.25" customHeight="1" x14ac:dyDescent="0.25">
      <c r="A103" s="352"/>
      <c r="B103" s="357" t="s">
        <v>203</v>
      </c>
      <c r="C103" s="353" t="s">
        <v>71</v>
      </c>
      <c r="D103" s="353"/>
      <c r="E103" s="354">
        <v>0</v>
      </c>
      <c r="F103" s="355"/>
    </row>
    <row r="104" spans="1:6" s="356" customFormat="1" ht="39" customHeight="1" x14ac:dyDescent="0.25">
      <c r="A104" s="352"/>
      <c r="B104" s="357" t="s">
        <v>202</v>
      </c>
      <c r="C104" s="353" t="s">
        <v>71</v>
      </c>
      <c r="D104" s="353"/>
      <c r="E104" s="354">
        <v>0</v>
      </c>
      <c r="F104" s="355"/>
    </row>
    <row r="105" spans="1:6" s="356" customFormat="1" ht="30.75" customHeight="1" x14ac:dyDescent="0.25">
      <c r="A105" s="352"/>
      <c r="B105" s="357" t="s">
        <v>164</v>
      </c>
      <c r="C105" s="353" t="s">
        <v>71</v>
      </c>
      <c r="D105" s="353"/>
      <c r="E105" s="354">
        <v>0</v>
      </c>
      <c r="F105" s="355"/>
    </row>
    <row r="106" spans="1:6" s="356" customFormat="1" ht="30" customHeight="1" x14ac:dyDescent="0.25">
      <c r="A106" s="352"/>
      <c r="B106" s="357" t="s">
        <v>165</v>
      </c>
      <c r="C106" s="353" t="s">
        <v>71</v>
      </c>
      <c r="D106" s="353"/>
      <c r="E106" s="354">
        <v>0</v>
      </c>
      <c r="F106" s="355"/>
    </row>
    <row r="107" spans="1:6" s="356" customFormat="1" ht="24.75" customHeight="1" x14ac:dyDescent="0.25">
      <c r="A107" s="352"/>
      <c r="B107" s="357" t="s">
        <v>163</v>
      </c>
      <c r="C107" s="353" t="s">
        <v>71</v>
      </c>
      <c r="D107" s="353"/>
      <c r="E107" s="354">
        <v>0</v>
      </c>
      <c r="F107" s="355"/>
    </row>
    <row r="108" spans="1:6" ht="15.75" thickBot="1" x14ac:dyDescent="0.3">
      <c r="A108" s="49"/>
      <c r="B108" s="52" t="s">
        <v>72</v>
      </c>
      <c r="C108" s="50" t="s">
        <v>71</v>
      </c>
      <c r="D108" s="50"/>
      <c r="E108" s="51">
        <v>0</v>
      </c>
    </row>
    <row r="109" spans="1:6" ht="15.75" thickBot="1" x14ac:dyDescent="0.3">
      <c r="A109" s="113" t="s">
        <v>81</v>
      </c>
      <c r="B109" s="114"/>
      <c r="C109" s="113"/>
      <c r="D109" s="116" t="s">
        <v>110</v>
      </c>
      <c r="E109" s="53">
        <f>SUM(E103:E108)</f>
        <v>0</v>
      </c>
    </row>
    <row r="110" spans="1:6" x14ac:dyDescent="0.25">
      <c r="A110" s="57"/>
      <c r="B110" s="58" t="s">
        <v>99</v>
      </c>
      <c r="C110" s="58" t="s">
        <v>71</v>
      </c>
      <c r="D110" s="58"/>
      <c r="E110" s="51">
        <v>0</v>
      </c>
    </row>
    <row r="111" spans="1:6" ht="15.75" thickBot="1" x14ac:dyDescent="0.3">
      <c r="A111" s="57"/>
      <c r="B111" s="61" t="s">
        <v>72</v>
      </c>
      <c r="C111" s="58" t="s">
        <v>71</v>
      </c>
      <c r="D111" s="58"/>
      <c r="E111" s="59">
        <v>0</v>
      </c>
    </row>
    <row r="112" spans="1:6" ht="15.75" thickBot="1" x14ac:dyDescent="0.3">
      <c r="A112" s="113" t="s">
        <v>81</v>
      </c>
      <c r="B112" s="114"/>
      <c r="C112" s="114"/>
      <c r="D112" s="115" t="s">
        <v>87</v>
      </c>
      <c r="E112" s="60">
        <f>SUM(E110:E111)</f>
        <v>0</v>
      </c>
    </row>
    <row r="113" spans="1:5" x14ac:dyDescent="0.25">
      <c r="A113" s="49"/>
      <c r="B113" s="72" t="s">
        <v>111</v>
      </c>
      <c r="C113" s="50" t="s">
        <v>71</v>
      </c>
      <c r="D113" s="50"/>
      <c r="E113" s="51">
        <v>0</v>
      </c>
    </row>
    <row r="114" spans="1:5" ht="15.75" thickBot="1" x14ac:dyDescent="0.3">
      <c r="A114" s="49"/>
      <c r="B114" s="52" t="s">
        <v>72</v>
      </c>
      <c r="C114" s="50" t="s">
        <v>71</v>
      </c>
      <c r="D114" s="50"/>
      <c r="E114" s="51">
        <v>0</v>
      </c>
    </row>
    <row r="115" spans="1:5" ht="15.75" thickBot="1" x14ac:dyDescent="0.3">
      <c r="A115" s="113" t="s">
        <v>81</v>
      </c>
      <c r="B115" s="114"/>
      <c r="C115" s="113"/>
      <c r="D115" s="116" t="s">
        <v>83</v>
      </c>
      <c r="E115" s="53">
        <f>SUM(E113:E114)</f>
        <v>0</v>
      </c>
    </row>
    <row r="116" spans="1:5" x14ac:dyDescent="0.25">
      <c r="A116" s="57"/>
      <c r="B116" s="58" t="s">
        <v>116</v>
      </c>
      <c r="C116" s="58" t="s">
        <v>71</v>
      </c>
      <c r="D116" s="58"/>
      <c r="E116" s="51">
        <v>0</v>
      </c>
    </row>
    <row r="117" spans="1:5" x14ac:dyDescent="0.25">
      <c r="A117" s="57"/>
      <c r="B117" s="58" t="s">
        <v>117</v>
      </c>
      <c r="C117" s="58" t="s">
        <v>71</v>
      </c>
      <c r="D117" s="58"/>
      <c r="E117" s="51">
        <v>0</v>
      </c>
    </row>
    <row r="118" spans="1:5" ht="15.75" thickBot="1" x14ac:dyDescent="0.3">
      <c r="A118" s="57"/>
      <c r="B118" s="61" t="s">
        <v>72</v>
      </c>
      <c r="C118" s="58" t="s">
        <v>71</v>
      </c>
      <c r="D118" s="58"/>
      <c r="E118" s="59">
        <v>0</v>
      </c>
    </row>
    <row r="119" spans="1:5" ht="15.75" thickBot="1" x14ac:dyDescent="0.3">
      <c r="A119" s="113" t="s">
        <v>81</v>
      </c>
      <c r="B119" s="114"/>
      <c r="C119" s="114"/>
      <c r="D119" s="115" t="s">
        <v>118</v>
      </c>
      <c r="E119" s="60">
        <f>SUM(E116:E118)</f>
        <v>0</v>
      </c>
    </row>
    <row r="120" spans="1:5" x14ac:dyDescent="0.25">
      <c r="A120" s="49"/>
      <c r="B120" s="52" t="s">
        <v>72</v>
      </c>
      <c r="C120" s="69" t="s">
        <v>71</v>
      </c>
      <c r="D120" s="50"/>
      <c r="E120" s="51">
        <v>0</v>
      </c>
    </row>
    <row r="121" spans="1:5" x14ac:dyDescent="0.25">
      <c r="A121" s="49"/>
      <c r="B121" s="52" t="s">
        <v>72</v>
      </c>
      <c r="C121" s="69" t="s">
        <v>71</v>
      </c>
      <c r="D121" s="50"/>
      <c r="E121" s="51">
        <v>0</v>
      </c>
    </row>
    <row r="122" spans="1:5" ht="15.75" thickBot="1" x14ac:dyDescent="0.3">
      <c r="A122" s="49"/>
      <c r="B122" s="52" t="s">
        <v>72</v>
      </c>
      <c r="C122" s="50" t="s">
        <v>71</v>
      </c>
      <c r="D122" s="50"/>
      <c r="E122" s="51">
        <v>0</v>
      </c>
    </row>
    <row r="123" spans="1:5" ht="15.75" thickBot="1" x14ac:dyDescent="0.3">
      <c r="A123" s="113" t="s">
        <v>81</v>
      </c>
      <c r="B123" s="114"/>
      <c r="C123" s="113"/>
      <c r="D123" s="116" t="s">
        <v>95</v>
      </c>
      <c r="E123" s="53">
        <f>SUM(E120:E122)</f>
        <v>0</v>
      </c>
    </row>
    <row r="124" spans="1:5" x14ac:dyDescent="0.25">
      <c r="A124" s="65"/>
      <c r="B124" s="66"/>
      <c r="C124" s="65"/>
      <c r="D124" s="67"/>
      <c r="E124" s="68"/>
    </row>
    <row r="125" spans="1:5" s="74" customFormat="1" ht="22.5" customHeight="1" x14ac:dyDescent="0.2">
      <c r="A125" s="117"/>
      <c r="B125" s="329" t="s">
        <v>135</v>
      </c>
      <c r="C125" s="330"/>
      <c r="D125" s="331"/>
      <c r="E125" s="118">
        <f>E99+E102+E109+E112+E115+E119+E123</f>
        <v>0</v>
      </c>
    </row>
    <row r="126" spans="1:5" s="74" customFormat="1" ht="21.95" customHeight="1" x14ac:dyDescent="0.2">
      <c r="A126" s="332" t="s">
        <v>136</v>
      </c>
      <c r="B126" s="332"/>
      <c r="C126" s="332"/>
      <c r="D126" s="332"/>
      <c r="E126" s="332"/>
    </row>
    <row r="127" spans="1:5" s="74" customFormat="1" ht="24.6" customHeight="1" x14ac:dyDescent="0.2">
      <c r="A127" s="324"/>
      <c r="B127" s="324"/>
      <c r="C127" s="324"/>
      <c r="D127" s="119"/>
      <c r="E127" s="120" t="s">
        <v>71</v>
      </c>
    </row>
    <row r="128" spans="1:5" s="74" customFormat="1" ht="10.5" customHeight="1" x14ac:dyDescent="0.25">
      <c r="A128" s="121"/>
      <c r="B128" s="121"/>
      <c r="C128" s="122"/>
      <c r="D128" s="123"/>
      <c r="E128" s="124"/>
    </row>
    <row r="129" spans="1:5" s="74" customFormat="1" ht="24" customHeight="1" x14ac:dyDescent="0.2">
      <c r="A129" s="325" t="s">
        <v>137</v>
      </c>
      <c r="B129" s="325"/>
      <c r="C129" s="325"/>
      <c r="D129" s="325"/>
      <c r="E129" s="325"/>
    </row>
    <row r="130" spans="1:5" s="74" customFormat="1" ht="37.5" customHeight="1" x14ac:dyDescent="0.2">
      <c r="A130" s="326" t="s">
        <v>138</v>
      </c>
      <c r="B130" s="326"/>
      <c r="C130" s="326"/>
      <c r="D130" s="326"/>
      <c r="E130" s="2"/>
    </row>
    <row r="131" spans="1:5" s="74" customFormat="1" ht="23.1" customHeight="1" x14ac:dyDescent="0.2">
      <c r="A131" s="327" t="s">
        <v>139</v>
      </c>
      <c r="B131" s="327"/>
      <c r="C131" s="327"/>
      <c r="D131" s="328"/>
      <c r="E131" s="125">
        <v>0</v>
      </c>
    </row>
    <row r="132" spans="1:5" s="56" customFormat="1" ht="14.45" customHeight="1" x14ac:dyDescent="0.2">
      <c r="A132" s="126"/>
      <c r="B132" s="126"/>
      <c r="C132" s="126"/>
      <c r="D132" s="126"/>
      <c r="E132" s="126"/>
    </row>
    <row r="133" spans="1:5" s="45" customFormat="1" ht="28.5" customHeight="1" x14ac:dyDescent="0.2">
      <c r="A133" s="121"/>
      <c r="B133" s="121"/>
      <c r="C133" s="127"/>
      <c r="D133" s="128" t="s">
        <v>140</v>
      </c>
      <c r="E133" s="129">
        <f>E125+E131</f>
        <v>0</v>
      </c>
    </row>
    <row r="135" spans="1:5" ht="23.25" x14ac:dyDescent="0.25">
      <c r="A135" s="323" t="s">
        <v>141</v>
      </c>
      <c r="B135" s="323"/>
      <c r="C135" s="323"/>
      <c r="D135" s="323"/>
      <c r="E135" s="323"/>
    </row>
    <row r="136" spans="1:5" x14ac:dyDescent="0.25">
      <c r="A136" s="131"/>
      <c r="B136" s="131"/>
      <c r="C136" s="131"/>
      <c r="D136" s="131"/>
      <c r="E136" s="131"/>
    </row>
    <row r="137" spans="1:5" ht="14.45" customHeight="1" x14ac:dyDescent="0.25">
      <c r="A137" s="319" t="s">
        <v>142</v>
      </c>
      <c r="B137" s="319"/>
      <c r="C137" s="319"/>
      <c r="D137" s="319"/>
      <c r="E137" s="319"/>
    </row>
    <row r="138" spans="1:5" ht="15.75" thickBot="1" x14ac:dyDescent="0.3">
      <c r="A138" s="106" t="s">
        <v>143</v>
      </c>
      <c r="B138" s="132"/>
      <c r="C138" s="132"/>
      <c r="D138" s="132"/>
      <c r="E138" s="132"/>
    </row>
    <row r="139" spans="1:5" ht="30.75" thickBot="1" x14ac:dyDescent="0.3">
      <c r="A139" s="119"/>
      <c r="B139" s="119"/>
      <c r="C139" s="133" t="s">
        <v>144</v>
      </c>
      <c r="D139" s="134" t="s">
        <v>145</v>
      </c>
      <c r="E139" s="135" t="s">
        <v>67</v>
      </c>
    </row>
    <row r="140" spans="1:5" ht="30" x14ac:dyDescent="0.25">
      <c r="A140" s="136" t="s">
        <v>146</v>
      </c>
      <c r="B140" s="137" t="s">
        <v>147</v>
      </c>
      <c r="C140" s="138" t="s">
        <v>148</v>
      </c>
      <c r="D140" s="139" t="s">
        <v>148</v>
      </c>
      <c r="E140" s="140" t="s">
        <v>148</v>
      </c>
    </row>
    <row r="141" spans="1:5" x14ac:dyDescent="0.25">
      <c r="A141" s="141" t="s">
        <v>107</v>
      </c>
      <c r="B141" s="142" t="s">
        <v>149</v>
      </c>
      <c r="C141" s="143"/>
      <c r="D141" s="144"/>
      <c r="E141" s="145"/>
    </row>
    <row r="142" spans="1:5" x14ac:dyDescent="0.25">
      <c r="A142" s="146"/>
      <c r="B142" s="147" t="s">
        <v>150</v>
      </c>
      <c r="C142" s="148"/>
      <c r="D142" s="149"/>
      <c r="E142" s="150"/>
    </row>
    <row r="143" spans="1:5" x14ac:dyDescent="0.25">
      <c r="A143" s="146"/>
      <c r="B143" s="147" t="s">
        <v>151</v>
      </c>
      <c r="C143" s="148"/>
      <c r="D143" s="149"/>
      <c r="E143" s="150"/>
    </row>
    <row r="144" spans="1:5" x14ac:dyDescent="0.25">
      <c r="A144" s="146"/>
      <c r="B144" s="151" t="s">
        <v>152</v>
      </c>
      <c r="C144" s="152"/>
      <c r="D144" s="153"/>
      <c r="E144" s="154"/>
    </row>
    <row r="145" spans="1:5" x14ac:dyDescent="0.25">
      <c r="A145" s="146"/>
      <c r="B145" s="155"/>
      <c r="C145" s="156"/>
      <c r="D145" s="156"/>
      <c r="E145" s="157"/>
    </row>
    <row r="146" spans="1:5" x14ac:dyDescent="0.25">
      <c r="A146" s="158" t="s">
        <v>104</v>
      </c>
      <c r="B146" s="142" t="s">
        <v>153</v>
      </c>
      <c r="C146" s="159"/>
      <c r="D146" s="160">
        <v>0</v>
      </c>
      <c r="E146" s="161"/>
    </row>
    <row r="147" spans="1:5" x14ac:dyDescent="0.25">
      <c r="A147" s="146"/>
      <c r="B147" s="142" t="s">
        <v>154</v>
      </c>
      <c r="C147" s="148"/>
      <c r="D147" s="149"/>
      <c r="E147" s="162"/>
    </row>
    <row r="148" spans="1:5" x14ac:dyDescent="0.25">
      <c r="A148" s="146"/>
      <c r="B148" s="142" t="s">
        <v>155</v>
      </c>
      <c r="C148" s="148"/>
      <c r="D148" s="149"/>
      <c r="E148" s="162"/>
    </row>
    <row r="149" spans="1:5" x14ac:dyDescent="0.25">
      <c r="A149" s="146"/>
      <c r="B149" s="142" t="s">
        <v>105</v>
      </c>
      <c r="C149" s="148"/>
      <c r="D149" s="149"/>
      <c r="E149" s="162"/>
    </row>
    <row r="150" spans="1:5" x14ac:dyDescent="0.25">
      <c r="A150" s="146"/>
      <c r="B150" s="151" t="s">
        <v>152</v>
      </c>
      <c r="C150" s="152"/>
      <c r="D150" s="153"/>
      <c r="E150" s="163"/>
    </row>
    <row r="151" spans="1:5" x14ac:dyDescent="0.25">
      <c r="A151" s="164"/>
      <c r="B151" s="165"/>
      <c r="C151" s="166"/>
      <c r="D151" s="166"/>
      <c r="E151" s="167"/>
    </row>
    <row r="152" spans="1:5" x14ac:dyDescent="0.25">
      <c r="A152" s="158" t="s">
        <v>106</v>
      </c>
      <c r="B152" s="142" t="s">
        <v>158</v>
      </c>
      <c r="C152" s="168"/>
      <c r="D152" s="169"/>
      <c r="E152" s="170"/>
    </row>
    <row r="153" spans="1:5" x14ac:dyDescent="0.25">
      <c r="A153" s="164"/>
      <c r="B153" s="151" t="s">
        <v>152</v>
      </c>
      <c r="C153" s="168"/>
      <c r="D153" s="169"/>
      <c r="E153" s="170"/>
    </row>
    <row r="154" spans="1:5" x14ac:dyDescent="0.25">
      <c r="A154" s="164"/>
      <c r="B154" s="165"/>
      <c r="C154" s="165"/>
      <c r="D154" s="165"/>
      <c r="E154" s="171"/>
    </row>
    <row r="155" spans="1:5" ht="15.75" thickBot="1" x14ac:dyDescent="0.3">
      <c r="A155" s="172"/>
      <c r="B155" s="173"/>
      <c r="C155" s="174"/>
      <c r="D155" s="175" t="s">
        <v>67</v>
      </c>
      <c r="E155" s="176">
        <f>SUM(E141:E154)</f>
        <v>0</v>
      </c>
    </row>
    <row r="156" spans="1:5" x14ac:dyDescent="0.25">
      <c r="A156" s="177"/>
      <c r="B156" s="178"/>
      <c r="C156" s="179"/>
      <c r="D156" s="180"/>
      <c r="E156" s="179"/>
    </row>
    <row r="157" spans="1:5" ht="42.95" customHeight="1" x14ac:dyDescent="0.25">
      <c r="A157" s="320" t="s">
        <v>156</v>
      </c>
      <c r="B157" s="321"/>
      <c r="C157" s="321"/>
      <c r="D157" s="321"/>
      <c r="E157" s="322"/>
    </row>
  </sheetData>
  <mergeCells count="30">
    <mergeCell ref="B3:F3"/>
    <mergeCell ref="B7:F7"/>
    <mergeCell ref="A31:E31"/>
    <mergeCell ref="A36:E36"/>
    <mergeCell ref="B1:D1"/>
    <mergeCell ref="B2:E2"/>
    <mergeCell ref="A15:E15"/>
    <mergeCell ref="A17:E17"/>
    <mergeCell ref="A18:E18"/>
    <mergeCell ref="A19:E19"/>
    <mergeCell ref="C28:D28"/>
    <mergeCell ref="B83:D83"/>
    <mergeCell ref="A84:E84"/>
    <mergeCell ref="A85:C85"/>
    <mergeCell ref="A51:E51"/>
    <mergeCell ref="A58:E58"/>
    <mergeCell ref="A87:E87"/>
    <mergeCell ref="A88:D88"/>
    <mergeCell ref="A89:D89"/>
    <mergeCell ref="B125:D125"/>
    <mergeCell ref="A126:E126"/>
    <mergeCell ref="A95:E95"/>
    <mergeCell ref="A93:E93"/>
    <mergeCell ref="A137:E137"/>
    <mergeCell ref="A157:E157"/>
    <mergeCell ref="A135:E135"/>
    <mergeCell ref="A127:C127"/>
    <mergeCell ref="A129:E129"/>
    <mergeCell ref="A130:D130"/>
    <mergeCell ref="A131:D131"/>
  </mergeCells>
  <dataValidations count="8">
    <dataValidation type="list" allowBlank="1" showInputMessage="1" showErrorMessage="1" sqref="C38:C39 C41:C42 C100:C101 C113:C114 C120:C122 C47:C48 C110:C111 C97:C98 C116:C118 C44:C45 C103:C108" xr:uid="{00000000-0002-0000-0200-000000000000}">
      <formula1>"Choisir une valeur,Acquisition neuf,Acquisition occasion,Crédit-bail, Location"</formula1>
    </dataValidation>
    <dataValidation type="list" allowBlank="1" showInputMessage="1" showErrorMessage="1" sqref="C23" xr:uid="{00000000-0002-0000-0200-000001000000}">
      <formula1>"Petite,Moyenne,Grande, "</formula1>
    </dataValidation>
    <dataValidation type="list" allowBlank="1" showInputMessage="1" showErrorMessage="1" sqref="C24 E24" xr:uid="{00000000-0002-0000-0200-000002000000}">
      <formula1>"Métropole,Zone A.F.R,Corse,DROM-COM"</formula1>
    </dataValidation>
    <dataValidation type="list" allowBlank="1" showInputMessage="1" showErrorMessage="1" sqref="C35" xr:uid="{00000000-0002-0000-0200-000004000000}">
      <mc:AlternateContent xmlns:x12ac="http://schemas.microsoft.com/office/spreadsheetml/2011/1/ac" xmlns:mc="http://schemas.openxmlformats.org/markup-compatibility/2006">
        <mc:Choice Requires="x12ac">
          <x12ac:list>Choisir une valeur ," Oui, diagnostic "," Oui, étude "," Oui, diagnostic + étude "," Non, aucun des deux"</x12ac:list>
        </mc:Choice>
        <mc:Fallback>
          <formula1>"Choisir une valeur , Oui, diagnostic , Oui, étude , Oui, diagnostic + étude , Non, aucun des deux"</formula1>
        </mc:Fallback>
      </mc:AlternateContent>
    </dataValidation>
    <dataValidation type="list" allowBlank="1" showInputMessage="1" showErrorMessage="1" sqref="C21" xr:uid="{00000000-0002-0000-0200-000006000000}">
      <formula1>"Choisir une valeur,Assujetti à la TVA,Non assujetti à la TVA,Assujetti partiel à la TVA"</formula1>
    </dataValidation>
    <dataValidation type="list" allowBlank="1" showInputMessage="1" showErrorMessage="1" sqref="E85 E127" xr:uid="{00000000-0002-0000-0200-000007000000}">
      <formula1>"Choisir une valeur,Oui,Non"</formula1>
    </dataValidation>
    <dataValidation type="list" allowBlank="1" showInputMessage="1" showErrorMessage="1" sqref="C94" xr:uid="{00000000-0002-0000-0200-000003000000}">
      <formula1>"Choisir une matière , Plastique , Autre matière"</formula1>
    </dataValidation>
    <dataValidation type="list" allowBlank="1" showInputMessage="1" showErrorMessage="1" sqref="C33:C34" xr:uid="{00000000-0002-0000-0200-000005000000}">
      <mc:AlternateContent xmlns:x12ac="http://schemas.microsoft.com/office/spreadsheetml/2011/1/ac" xmlns:mc="http://schemas.openxmlformats.org/markup-compatibility/2006">
        <mc:Choice Requires="x12ac">
          <x12ac:list>Choisir une valeur ," Oui, diagnostic"," Oui, étude"," Oui, diagnostic + étude"," Non, aucun des deux"</x12ac:list>
        </mc:Choice>
        <mc:Fallback>
          <formula1>"Choisir une valeur , Oui, diagnostic, Oui, étude, Oui, diagnostic + étude, Non, aucun des deux"</formula1>
        </mc:Fallback>
      </mc:AlternateContent>
    </dataValidation>
  </dataValidations>
  <hyperlinks>
    <hyperlink ref="B28" location="THEME_2___ETUDES__DIAGNOSTICS_ET_EXPERIMENTATIONS" display="Thème 2 : Etudes, diagnostics et expérimentations" xr:uid="{00000000-0004-0000-0200-000001000000}"/>
    <hyperlink ref="B29" location="THEME_3___INVESTISSEMENTS" display="Thème 3 : Investissements" xr:uid="{00000000-0004-0000-0200-000002000000}"/>
    <hyperlink ref="B5" location="_1__BUDGET_PREVISIONNEL_DE_L_OPERATION" display="1/ Le budget prévisionnel de l'opération" xr:uid="{DDE17946-41FA-490C-8CD6-B2EF713B2154}"/>
    <hyperlink ref="B6" location="_2__PLAN_DE_FINANCEMENT" display="2/ Le plan de financement" xr:uid="{ADD73859-90BD-4AE2-946B-63E14C3B378F}"/>
    <hyperlink ref="B8" location="Minimis!A1" display="  3/ La déclaration des &quot;Aides de minimis&quot; " xr:uid="{9DAB76BB-28BF-4569-936F-4E99C91A190A}"/>
    <hyperlink ref="D12" r:id="rId1" xr:uid="{296489C3-F04A-4BA4-80B0-5F37284C2145}"/>
  </hyperlinks>
  <pageMargins left="0.7" right="0.7" top="0.75" bottom="0.75" header="0.3" footer="0.3"/>
  <pageSetup paperSize="9" scale="51"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24248-3911-4DCC-A052-21F1E2AA3630}">
  <sheetPr>
    <pageSetUpPr fitToPage="1"/>
  </sheetPr>
  <dimension ref="A1:H37"/>
  <sheetViews>
    <sheetView showGridLines="0" zoomScale="90" zoomScaleNormal="90" workbookViewId="0"/>
  </sheetViews>
  <sheetFormatPr baseColWidth="10" defaultColWidth="11.42578125" defaultRowHeight="15" x14ac:dyDescent="0.25"/>
  <cols>
    <col min="1" max="1" width="11.42578125" style="182"/>
    <col min="2" max="2" width="26.7109375" style="182" customWidth="1"/>
    <col min="3" max="3" width="30.7109375" style="182" customWidth="1"/>
    <col min="4" max="4" width="43.7109375" style="182" customWidth="1"/>
    <col min="5" max="6" width="30.7109375" style="182" customWidth="1"/>
    <col min="7" max="7" width="17" style="182" customWidth="1"/>
    <col min="8" max="16384" width="11.42578125" style="182"/>
  </cols>
  <sheetData>
    <row r="1" spans="1:7" ht="192.4" customHeight="1" x14ac:dyDescent="0.25"/>
    <row r="2" spans="1:7" ht="23.25" x14ac:dyDescent="0.25">
      <c r="A2" s="344" t="s">
        <v>166</v>
      </c>
      <c r="B2" s="344"/>
      <c r="C2" s="344"/>
      <c r="D2" s="344"/>
      <c r="E2" s="344"/>
      <c r="F2" s="344"/>
    </row>
    <row r="4" spans="1:7" s="56" customFormat="1" ht="14.25" x14ac:dyDescent="0.2">
      <c r="B4" s="106" t="s">
        <v>167</v>
      </c>
      <c r="C4" s="183"/>
      <c r="D4" s="184" t="s">
        <v>168</v>
      </c>
      <c r="E4" s="345"/>
      <c r="F4" s="346"/>
    </row>
    <row r="5" spans="1:7" ht="39" customHeight="1" x14ac:dyDescent="0.25">
      <c r="B5" s="347" t="s">
        <v>169</v>
      </c>
      <c r="C5" s="347"/>
      <c r="D5" s="347"/>
      <c r="E5" s="347"/>
      <c r="F5" s="347"/>
      <c r="G5" s="185"/>
    </row>
    <row r="6" spans="1:7" s="45" customFormat="1" ht="20.100000000000001" customHeight="1" x14ac:dyDescent="0.25">
      <c r="B6" s="106" t="s">
        <v>170</v>
      </c>
      <c r="D6" s="29"/>
      <c r="E6" s="29"/>
      <c r="F6" s="29"/>
    </row>
    <row r="7" spans="1:7" s="56" customFormat="1" ht="20.100000000000001" customHeight="1" x14ac:dyDescent="0.2">
      <c r="B7" s="186" t="s">
        <v>171</v>
      </c>
      <c r="D7" s="187"/>
      <c r="E7" s="187"/>
      <c r="F7" s="187"/>
      <c r="G7" s="187"/>
    </row>
    <row r="8" spans="1:7" s="56" customFormat="1" ht="12.75" x14ac:dyDescent="0.2"/>
    <row r="9" spans="1:7" x14ac:dyDescent="0.25">
      <c r="B9" s="246" t="s">
        <v>172</v>
      </c>
      <c r="C9" s="246"/>
      <c r="D9" s="246"/>
      <c r="E9" s="246"/>
      <c r="F9" s="246"/>
    </row>
    <row r="10" spans="1:7" ht="46.5" customHeight="1" x14ac:dyDescent="0.25">
      <c r="B10" s="348"/>
      <c r="C10" s="348"/>
      <c r="D10" s="348"/>
      <c r="E10" s="348"/>
      <c r="F10" s="348"/>
    </row>
    <row r="11" spans="1:7" ht="38.25" x14ac:dyDescent="0.25">
      <c r="B11" s="188" t="s">
        <v>173</v>
      </c>
      <c r="C11" s="189" t="s">
        <v>174</v>
      </c>
      <c r="D11" s="189" t="s">
        <v>175</v>
      </c>
      <c r="E11" s="190" t="s">
        <v>176</v>
      </c>
      <c r="F11" s="190" t="s">
        <v>177</v>
      </c>
    </row>
    <row r="12" spans="1:7" x14ac:dyDescent="0.25">
      <c r="B12" s="191"/>
      <c r="C12" s="58"/>
      <c r="D12" s="192"/>
      <c r="E12" s="193"/>
      <c r="F12" s="193"/>
    </row>
    <row r="13" spans="1:7" x14ac:dyDescent="0.25">
      <c r="B13" s="191"/>
      <c r="C13" s="58"/>
      <c r="D13" s="192"/>
      <c r="E13" s="193"/>
      <c r="F13" s="193"/>
    </row>
    <row r="14" spans="1:7" x14ac:dyDescent="0.25">
      <c r="B14" s="191"/>
      <c r="C14" s="58"/>
      <c r="D14" s="192"/>
      <c r="E14" s="193"/>
      <c r="F14" s="193"/>
    </row>
    <row r="15" spans="1:7" x14ac:dyDescent="0.25">
      <c r="B15" s="191"/>
      <c r="C15" s="58"/>
      <c r="D15" s="192"/>
      <c r="E15" s="193"/>
      <c r="F15" s="193"/>
    </row>
    <row r="16" spans="1:7" x14ac:dyDescent="0.25">
      <c r="B16" s="191"/>
      <c r="C16" s="58"/>
      <c r="D16" s="192"/>
      <c r="E16" s="193"/>
      <c r="F16" s="193"/>
    </row>
    <row r="17" spans="1:8" x14ac:dyDescent="0.25">
      <c r="B17" s="191"/>
      <c r="C17" s="58"/>
      <c r="D17" s="192"/>
      <c r="E17" s="193"/>
      <c r="F17" s="193"/>
    </row>
    <row r="18" spans="1:8" x14ac:dyDescent="0.25">
      <c r="B18" s="191"/>
      <c r="C18" s="58"/>
      <c r="D18" s="192"/>
      <c r="E18" s="193"/>
      <c r="F18" s="193"/>
    </row>
    <row r="19" spans="1:8" x14ac:dyDescent="0.25">
      <c r="B19" s="191"/>
      <c r="C19" s="191"/>
      <c r="D19" s="194"/>
      <c r="E19" s="195"/>
      <c r="F19" s="193"/>
    </row>
    <row r="20" spans="1:8" x14ac:dyDescent="0.25">
      <c r="D20" s="196" t="s">
        <v>67</v>
      </c>
      <c r="E20" s="197">
        <f>SUM(E12:E19)</f>
        <v>0</v>
      </c>
      <c r="F20" s="198">
        <f>SUM(F12:F19)</f>
        <v>0</v>
      </c>
    </row>
    <row r="21" spans="1:8" x14ac:dyDescent="0.25">
      <c r="D21" s="199"/>
      <c r="E21" s="200"/>
      <c r="F21" s="200"/>
    </row>
    <row r="22" spans="1:8" x14ac:dyDescent="0.25">
      <c r="B22" s="56" t="s">
        <v>178</v>
      </c>
      <c r="D22" s="199"/>
      <c r="E22" s="200"/>
      <c r="F22" s="200"/>
    </row>
    <row r="23" spans="1:8" s="201" customFormat="1" x14ac:dyDescent="0.25">
      <c r="B23" s="202"/>
      <c r="C23" s="202"/>
      <c r="D23" s="202"/>
      <c r="E23" s="202"/>
      <c r="F23" s="202"/>
    </row>
    <row r="24" spans="1:8" ht="78" customHeight="1" x14ac:dyDescent="0.25">
      <c r="B24" s="349" t="s">
        <v>179</v>
      </c>
      <c r="C24" s="350"/>
      <c r="D24" s="350"/>
      <c r="E24" s="350"/>
      <c r="F24" s="351"/>
    </row>
    <row r="25" spans="1:8" ht="27.75" customHeight="1" x14ac:dyDescent="0.25">
      <c r="B25" s="203"/>
      <c r="H25" s="204"/>
    </row>
    <row r="26" spans="1:8" s="56" customFormat="1" ht="12.75" x14ac:dyDescent="0.2">
      <c r="B26" s="80" t="s">
        <v>180</v>
      </c>
      <c r="C26" s="205"/>
      <c r="D26" s="80" t="s">
        <v>181</v>
      </c>
      <c r="E26" s="205"/>
      <c r="H26" s="206"/>
    </row>
    <row r="27" spans="1:8" ht="37.5" customHeight="1" x14ac:dyDescent="0.25">
      <c r="A27" s="207"/>
      <c r="B27" s="208"/>
      <c r="C27" s="209"/>
      <c r="D27" s="208"/>
      <c r="E27" s="209"/>
      <c r="F27" s="207"/>
      <c r="H27" s="210"/>
    </row>
    <row r="29" spans="1:8" x14ac:dyDescent="0.25">
      <c r="B29" s="211" t="s">
        <v>182</v>
      </c>
    </row>
    <row r="30" spans="1:8" x14ac:dyDescent="0.25">
      <c r="B30" s="211"/>
    </row>
    <row r="31" spans="1:8" ht="15.75" x14ac:dyDescent="0.25">
      <c r="B31" s="212" t="s">
        <v>183</v>
      </c>
      <c r="C31" s="213"/>
    </row>
    <row r="32" spans="1:8" x14ac:dyDescent="0.25">
      <c r="B32" s="212"/>
      <c r="C32" s="214" t="s">
        <v>184</v>
      </c>
      <c r="D32" s="215" t="s">
        <v>185</v>
      </c>
    </row>
    <row r="33" spans="2:4" x14ac:dyDescent="0.25">
      <c r="B33" s="212"/>
      <c r="C33" s="214" t="s">
        <v>186</v>
      </c>
      <c r="D33" s="215" t="s">
        <v>187</v>
      </c>
    </row>
    <row r="34" spans="2:4" x14ac:dyDescent="0.25">
      <c r="B34" s="212"/>
      <c r="C34" s="216" t="s">
        <v>188</v>
      </c>
      <c r="D34" s="215" t="s">
        <v>189</v>
      </c>
    </row>
    <row r="35" spans="2:4" x14ac:dyDescent="0.25">
      <c r="B35" s="212"/>
      <c r="C35" s="216" t="s">
        <v>190</v>
      </c>
      <c r="D35" s="215" t="s">
        <v>187</v>
      </c>
    </row>
    <row r="36" spans="2:4" x14ac:dyDescent="0.25">
      <c r="C36" s="216" t="s">
        <v>191</v>
      </c>
      <c r="D36" s="215" t="s">
        <v>192</v>
      </c>
    </row>
    <row r="37" spans="2:4" x14ac:dyDescent="0.25">
      <c r="C37" s="216" t="s">
        <v>193</v>
      </c>
      <c r="D37" s="215" t="s">
        <v>194</v>
      </c>
    </row>
  </sheetData>
  <mergeCells count="5">
    <mergeCell ref="A2:F2"/>
    <mergeCell ref="E4:F4"/>
    <mergeCell ref="B5:F5"/>
    <mergeCell ref="B9:F10"/>
    <mergeCell ref="B24:F24"/>
  </mergeCells>
  <dataValidations count="2">
    <dataValidation type="list" allowBlank="1" showInputMessage="1" showErrorMessage="1" sqref="D13:D19" xr:uid="{9F0FA40F-CBB2-4987-9078-059EC7538662}">
      <formula1>$C$36:$C$37</formula1>
    </dataValidation>
    <dataValidation type="list" allowBlank="1" showInputMessage="1" showErrorMessage="1" sqref="D12" xr:uid="{E73A8037-58A2-467A-92E6-CA0975CCF8FD}">
      <formula1>$C$32:$C$37</formula1>
    </dataValidation>
  </dataValidations>
  <hyperlinks>
    <hyperlink ref="B29" r:id="rId1" display="(1) Consulter la référence : https://eur-lex.europa.eu/legal-content/FR/TXT/?uri=OJ:L_202302831#ntr17-L_202302831FR.000101-E0017" xr:uid="{D135EDAD-A15C-45C9-95C6-462D73FA2D9C}"/>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defaultSize="0" autoFill="0" autoLine="0" autoPict="0" altText="">
                <anchor moveWithCells="1">
                  <from>
                    <xdr:col>0</xdr:col>
                    <xdr:colOff>552450</xdr:colOff>
                    <xdr:row>5</xdr:row>
                    <xdr:rowOff>19050</xdr:rowOff>
                  </from>
                  <to>
                    <xdr:col>1</xdr:col>
                    <xdr:colOff>95250</xdr:colOff>
                    <xdr:row>6</xdr:row>
                    <xdr:rowOff>0</xdr:rowOff>
                  </to>
                </anchor>
              </controlPr>
            </control>
          </mc:Choice>
        </mc:AlternateContent>
        <mc:AlternateContent xmlns:mc="http://schemas.openxmlformats.org/markup-compatibility/2006">
          <mc:Choice Requires="x14">
            <control shapeId="4098"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modèle</vt:lpstr>
      <vt:lpstr>Info</vt:lpstr>
      <vt:lpstr>Budget prévisionnel</vt:lpstr>
      <vt:lpstr>Minimis</vt:lpstr>
      <vt:lpstr>_1__BUDGET_PREVISIONNEL_DE_L_OPERATION___Choisir_le_type_d_étude</vt:lpstr>
      <vt:lpstr>_2__PLAN_DE_FINANCEMENT</vt:lpstr>
      <vt:lpstr>'Budget prévisionnel'!haut_page</vt:lpstr>
      <vt:lpstr>THEME_2___ETUDES__DIAGNOSTICS_ET_EXPERIMENTATIONS</vt:lpstr>
      <vt:lpstr>THEME_3___INVESTISSEMENTS</vt:lpstr>
      <vt:lpstr>'Budget prévisionnel'!Zone_d_impression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GAMAURY Charlotte</cp:lastModifiedBy>
  <cp:lastPrinted>2021-11-23T15:55:29Z</cp:lastPrinted>
  <dcterms:created xsi:type="dcterms:W3CDTF">2014-12-03T07:47:04Z</dcterms:created>
  <dcterms:modified xsi:type="dcterms:W3CDTF">2024-10-09T14:04:23Z</dcterms:modified>
</cp:coreProperties>
</file>