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PROJETS\FONDS_CHALEUR\Méthode FC 2022\7-Solaire\Solaire thermique PAC Solaire\"/>
    </mc:Choice>
  </mc:AlternateContent>
  <bookViews>
    <workbookView xWindow="8010" yWindow="0" windowWidth="15240" windowHeight="5490"/>
  </bookViews>
  <sheets>
    <sheet name="Accueil" sheetId="11" r:id="rId1"/>
    <sheet name="Tableau 1 Besoins" sheetId="15" r:id="rId2"/>
    <sheet name="Tableau 2 Installation solaire" sheetId="20" r:id="rId3"/>
    <sheet name="Tableau 3 Production" sheetId="13" r:id="rId4"/>
    <sheet name="Tableau 4 Coûts" sheetId="23" r:id="rId5"/>
    <sheet name="Paramètres" sheetId="21" state="hidden" r:id="rId6"/>
    <sheet name="Choix multiples" sheetId="2" state="hidden" r:id="rId7"/>
  </sheets>
  <externalReferences>
    <externalReference r:id="rId8"/>
    <externalReference r:id="rId9"/>
    <externalReference r:id="rId10"/>
  </externalReferences>
  <definedNames>
    <definedName name="_Toc527460541" localSheetId="3">'Tableau 3 Production'!#REF!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 localSheetId="3">'[2]Choix multiples'!$B$5:$B$9</definedName>
    <definedName name="Fluide">'Choix multiples'!$B$5:$B$9</definedName>
    <definedName name="Grande">#REF!</definedName>
    <definedName name="Liste_Besoins">[3]Paramètres!$A$5:$A$10</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projet">'[1]caractéristiques projet'!$D$9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3" l="1"/>
  <c r="D25" i="13"/>
  <c r="F25" i="13" l="1"/>
  <c r="F7" i="13"/>
  <c r="E31" i="13"/>
  <c r="E10" i="13"/>
  <c r="E11" i="13"/>
  <c r="E14" i="13"/>
  <c r="D14" i="13"/>
  <c r="D15" i="23"/>
  <c r="D18" i="23" s="1"/>
  <c r="D20" i="23" s="1"/>
  <c r="E22" i="13" l="1"/>
  <c r="F18" i="13"/>
  <c r="F8" i="13" l="1"/>
  <c r="E23" i="13" l="1"/>
  <c r="D23" i="13"/>
  <c r="D22" i="13"/>
  <c r="E21" i="13"/>
  <c r="D21" i="13"/>
  <c r="F19" i="13"/>
  <c r="F17" i="13"/>
  <c r="F15" i="13"/>
  <c r="F13" i="13"/>
  <c r="F12" i="13"/>
  <c r="F6" i="13"/>
  <c r="F5" i="13"/>
  <c r="F22" i="13" l="1"/>
  <c r="D24" i="13"/>
  <c r="E20" i="13"/>
  <c r="D20" i="13"/>
  <c r="D16" i="13"/>
  <c r="E16" i="13"/>
  <c r="E9" i="13"/>
  <c r="E24" i="13"/>
  <c r="F24" i="13" s="1"/>
  <c r="F21" i="13"/>
</calcChain>
</file>

<file path=xl/comments1.xml><?xml version="1.0" encoding="utf-8"?>
<comments xmlns="http://schemas.openxmlformats.org/spreadsheetml/2006/main">
  <authors>
    <author>BERTHOMIEU Nadine</author>
  </authors>
  <commentList>
    <comment ref="D18" authorId="0" shapeId="0">
      <text>
        <r>
          <rPr>
            <sz val="9"/>
            <color indexed="81"/>
            <rFont val="Tahoma"/>
            <family val="2"/>
          </rPr>
          <t>logiciel utilisé</t>
        </r>
      </text>
    </comment>
  </commentList>
</comments>
</file>

<file path=xl/sharedStrings.xml><?xml version="1.0" encoding="utf-8"?>
<sst xmlns="http://schemas.openxmlformats.org/spreadsheetml/2006/main" count="178" uniqueCount="172">
  <si>
    <t>Type de fluide caloporteur</t>
  </si>
  <si>
    <t>Vapeur</t>
  </si>
  <si>
    <t>Eau surchauffée (T&gt;105°C)</t>
  </si>
  <si>
    <t>Eau chaude</t>
  </si>
  <si>
    <t>Fluide</t>
  </si>
  <si>
    <t>Eau glacée</t>
  </si>
  <si>
    <t>Autres</t>
  </si>
  <si>
    <t>Total</t>
  </si>
  <si>
    <t>Situation actuelle</t>
  </si>
  <si>
    <t>Ile de France</t>
  </si>
  <si>
    <t>Languedoc-Roussillon</t>
  </si>
  <si>
    <t>Limousin</t>
  </si>
  <si>
    <t>Midi-Pyrénées</t>
  </si>
  <si>
    <t>Nord-Pas de Calais</t>
  </si>
  <si>
    <t>Rhône-Alpes</t>
  </si>
  <si>
    <t>France</t>
  </si>
  <si>
    <r>
      <rPr>
        <b/>
        <sz val="10"/>
        <rFont val="Arial"/>
        <family val="2"/>
      </rPr>
      <t xml:space="preserve">NOM du projet </t>
    </r>
    <r>
      <rPr>
        <sz val="10"/>
        <rFont val="Arial"/>
        <family val="2"/>
      </rPr>
      <t>:</t>
    </r>
  </si>
  <si>
    <t xml:space="preserve">Maitre d'ouvrage : </t>
  </si>
  <si>
    <t>PAC</t>
  </si>
  <si>
    <t xml:space="preserve"> Projet Fonds Chaleur
(ou différence vs actuelle)</t>
  </si>
  <si>
    <t>Consommation MWh entrée chaudière</t>
  </si>
  <si>
    <t>mixité MWh/an %</t>
  </si>
  <si>
    <t>Rendement chaudière GN</t>
  </si>
  <si>
    <t>Commentaires - détails complémentaires</t>
  </si>
  <si>
    <t>Consommation électricité en MWh</t>
  </si>
  <si>
    <t>Charges d’exploitation annuelle (€ HTR)</t>
  </si>
  <si>
    <t>P'1 € HTR</t>
  </si>
  <si>
    <t>P3 € HTR</t>
  </si>
  <si>
    <t>Appoint combustible</t>
  </si>
  <si>
    <t>Puissance chaudière  kW</t>
  </si>
  <si>
    <t>Appoint électrique</t>
  </si>
  <si>
    <t>Puissance kW</t>
  </si>
  <si>
    <t>Situation future
(actuelle + projet FC)</t>
  </si>
  <si>
    <t>Puissance totale installée kW</t>
  </si>
  <si>
    <t>mixité MWh/an % (taux de couverture de la PAC)</t>
  </si>
  <si>
    <t>PRODUCTION ECS</t>
  </si>
  <si>
    <t>Total production EnR&amp;R MWh</t>
  </si>
  <si>
    <t>Production ECS chaudière MWh</t>
  </si>
  <si>
    <t>Production ECS élec MWh</t>
  </si>
  <si>
    <t>Puissance thermique kW</t>
  </si>
  <si>
    <t>Faire un tableur par installation</t>
  </si>
  <si>
    <t>Caractéristiques du champ de capteur et du schéma d'intégration</t>
  </si>
  <si>
    <t>Commentaires/Précisions</t>
  </si>
  <si>
    <t>Type de schéma hydraulique ou de raccordement</t>
  </si>
  <si>
    <t xml:space="preserve">Type de capteurs </t>
  </si>
  <si>
    <t>Volume du/des ballons solaires cumulés (m3)</t>
  </si>
  <si>
    <t>Consommation des auxiliaires circuit primaire (MWh/an)</t>
  </si>
  <si>
    <t>Consommation des auxiliaires circuit secondaire (MWh/an)</t>
  </si>
  <si>
    <t>Tableau 3 Description de la production d'ECS</t>
  </si>
  <si>
    <t>Tableau 1 : Besoins</t>
  </si>
  <si>
    <t>Volume du/des ballons d'appoint cumulés (m3)                                                                                                                           
(si ballon bi-énergie, volume consacré à l'appoint)</t>
  </si>
  <si>
    <t>Paramètres</t>
  </si>
  <si>
    <t>Listes</t>
  </si>
  <si>
    <t>Mesuré</t>
  </si>
  <si>
    <t>Gaz Naturel</t>
  </si>
  <si>
    <t>classique sol</t>
  </si>
  <si>
    <t>CESC1</t>
  </si>
  <si>
    <t>Polysun</t>
  </si>
  <si>
    <t>Simple vitrage</t>
  </si>
  <si>
    <t>Déduit facture</t>
  </si>
  <si>
    <t>Fuel</t>
  </si>
  <si>
    <t>classique toiture</t>
  </si>
  <si>
    <t>CESC2</t>
  </si>
  <si>
    <t>Transol</t>
  </si>
  <si>
    <t>Double vitrage</t>
  </si>
  <si>
    <t>Théorique</t>
  </si>
  <si>
    <t>Electricité</t>
  </si>
  <si>
    <t>trackeur</t>
  </si>
  <si>
    <t xml:space="preserve">CESC3 </t>
  </si>
  <si>
    <t>Tsol</t>
  </si>
  <si>
    <t>Sous vide</t>
  </si>
  <si>
    <t>Mesuré sur l'été</t>
  </si>
  <si>
    <t>Biomasse</t>
  </si>
  <si>
    <t>ombrière</t>
  </si>
  <si>
    <t>CESC4</t>
  </si>
  <si>
    <t>SCHEFF</t>
  </si>
  <si>
    <t>D'après audit énergétique</t>
  </si>
  <si>
    <t>ET1</t>
  </si>
  <si>
    <t>SOLO 2018</t>
  </si>
  <si>
    <t>D'après étude BE</t>
  </si>
  <si>
    <t>ET2</t>
  </si>
  <si>
    <t>SOLO 2000</t>
  </si>
  <si>
    <t>Boucl1</t>
  </si>
  <si>
    <t>Simsol</t>
  </si>
  <si>
    <t>TRNSYS</t>
  </si>
  <si>
    <t>Scenocalc</t>
  </si>
  <si>
    <t>Autre</t>
  </si>
  <si>
    <t>Consommation électrique autoproduite (MWh)</t>
  </si>
  <si>
    <t>Le cas échant en cas d'installation avec PV ou PVT</t>
  </si>
  <si>
    <t>Installation Solaire thermique</t>
  </si>
  <si>
    <t>Cas échéant : surconsommation induite sur site (en MWh/an)</t>
  </si>
  <si>
    <t>Tableau 4a : Coûts d'investissement</t>
  </si>
  <si>
    <t>Postes d’investissement</t>
  </si>
  <si>
    <t>Coûts totaux (HT)</t>
  </si>
  <si>
    <t>TERRAINS</t>
  </si>
  <si>
    <t>Cas échéant : Acquisition de terrain</t>
  </si>
  <si>
    <t>AMENAGEMENT ET CONSTRUCTIONS</t>
  </si>
  <si>
    <t xml:space="preserve">Cas échéant : bâtiment chaufferie </t>
  </si>
  <si>
    <t>Aménagement - Voiries Réseaux Divers (VRD°</t>
  </si>
  <si>
    <t>EQUIPEMENTS PRODUCTION SOLAIRE THERMIQUE</t>
  </si>
  <si>
    <t xml:space="preserve">Capteurs </t>
  </si>
  <si>
    <t>Supports / fixation</t>
  </si>
  <si>
    <t>Stockage</t>
  </si>
  <si>
    <t>Hydraulique primaire</t>
  </si>
  <si>
    <t>Hydraulique secondaire</t>
  </si>
  <si>
    <t>SKID, Station hydraulique de transfert et équipements</t>
  </si>
  <si>
    <t>Monitoring, GTC</t>
  </si>
  <si>
    <t>Cas échéant : installation d'appoint si renouvellement</t>
  </si>
  <si>
    <t>Sous-total Equipement production solaire thermique</t>
  </si>
  <si>
    <t>INGENIERIE</t>
  </si>
  <si>
    <t>Maîtrise d'Œuvre, AMO</t>
  </si>
  <si>
    <t>AUTRES</t>
  </si>
  <si>
    <t>Autres (à détailler)</t>
  </si>
  <si>
    <t>Sous-total production solaire thermique</t>
  </si>
  <si>
    <t>Prix d'achat</t>
  </si>
  <si>
    <t xml:space="preserve">Investissement total projet éligible </t>
  </si>
  <si>
    <t>Tableau 4b : Coûts d'exploitation</t>
  </si>
  <si>
    <t>Détails</t>
  </si>
  <si>
    <t>Tarif actuel de l'électricité - abonnement inclus - sur le site (€ HT /MWh)</t>
  </si>
  <si>
    <t>Frais de gestion, d'assurance</t>
  </si>
  <si>
    <t>Cas échéant : location de terrain</t>
  </si>
  <si>
    <t>P2 monitoring € HTR</t>
  </si>
  <si>
    <t>Précisions : nb d'HJ/mois</t>
  </si>
  <si>
    <t>P2 préventif (charges salariales comprises) € HTR</t>
  </si>
  <si>
    <t>Précisions : fréquence de passage et eq nb HJ/mois, quelles pièces provisionnées, nb de remplacements sur 20 ans</t>
  </si>
  <si>
    <t>Précisions : quelles pièces provisionnées, nb de remplacements sur 20 ans</t>
  </si>
  <si>
    <t>P’1 : coût de l’électricité utilisée mécaniquement pour assurer le fonctionnement des installations primaires</t>
  </si>
  <si>
    <t xml:space="preserve">P2 : coût des prestations de conduite, de l’entretien, montant des redevances et frais divers </t>
  </si>
  <si>
    <r>
      <t xml:space="preserve">* les données de production et consommations MWh sont </t>
    </r>
    <r>
      <rPr>
        <b/>
        <i/>
        <sz val="9"/>
        <color theme="1"/>
        <rFont val="Calibri"/>
        <family val="2"/>
        <scheme val="minor"/>
      </rPr>
      <t>annuelles</t>
    </r>
  </si>
  <si>
    <r>
      <t xml:space="preserve">Total production ECS MWh                </t>
    </r>
    <r>
      <rPr>
        <b/>
        <sz val="9"/>
        <color rgb="FFFF0000"/>
        <rFont val="Calibri"/>
        <family val="2"/>
        <scheme val="minor"/>
      </rPr>
      <t>= Besoins utiles ECS</t>
    </r>
    <r>
      <rPr>
        <i/>
        <sz val="8"/>
        <color theme="1"/>
        <rFont val="Arial"/>
        <family val="2"/>
      </rPr>
      <t/>
    </r>
  </si>
  <si>
    <t>Commentaire</t>
  </si>
  <si>
    <t>Besoins ECS (MWh/an) à 55°C</t>
  </si>
  <si>
    <t>Classe d'isolation de la distribution</t>
  </si>
  <si>
    <t>exemple : Limitateurs d'eau</t>
  </si>
  <si>
    <t>exemple : Calorifugeage renforcé</t>
  </si>
  <si>
    <t>Besoins totaux (MWh/an)</t>
  </si>
  <si>
    <t>Tableau 1a : Besoins en ECS</t>
  </si>
  <si>
    <t>Tableau 2 : Installation solaire</t>
  </si>
  <si>
    <t>Tableau 3 : Production ECS</t>
  </si>
  <si>
    <t>Tableau 4 : Coûts investissement et exploitation</t>
  </si>
  <si>
    <t>Pertes (bouclage, distribution ) (MWh/an)</t>
  </si>
  <si>
    <t>Tableau 2 : Description de l'installation</t>
  </si>
  <si>
    <t>Données</t>
  </si>
  <si>
    <r>
      <t xml:space="preserve">Surface d'entrée </t>
    </r>
    <r>
      <rPr>
        <b/>
        <sz val="9"/>
        <rFont val="Calibri"/>
        <family val="2"/>
      </rPr>
      <t>nette</t>
    </r>
    <r>
      <rPr>
        <sz val="9"/>
        <rFont val="Calibri"/>
        <family val="2"/>
      </rPr>
      <t xml:space="preserve"> des capteurs (en m2)</t>
    </r>
  </si>
  <si>
    <t>P3 : coût gros entretien, renouvellement - indiquer si une part est inclus dans le prix de vente de l'installation ou non</t>
  </si>
  <si>
    <r>
      <t>Production ECS PAC MWh</t>
    </r>
    <r>
      <rPr>
        <sz val="9"/>
        <color theme="1"/>
        <rFont val="Calibri"/>
        <family val="2"/>
        <scheme val="minor"/>
      </rPr>
      <t xml:space="preserve"> (indiquer point de comptage)</t>
    </r>
  </si>
  <si>
    <t>qecs (kWh/m3)</t>
  </si>
  <si>
    <t>Après démarches d'économies d'énergie</t>
  </si>
  <si>
    <t>Système autovidangeable</t>
  </si>
  <si>
    <t>TABLEAUX INSTRUCTION DOSSIER FONDS CHALEUR 
Pompe A Chaleur Solaire</t>
  </si>
  <si>
    <t>Puissance de la PAC (kW)</t>
  </si>
  <si>
    <t xml:space="preserve">Type d’équipement </t>
  </si>
  <si>
    <t>Température de fonctionnement à l’évaporateur (°C)</t>
  </si>
  <si>
    <t>Température de fonctionnement au condenseur (°C)</t>
  </si>
  <si>
    <t>(1) RER : Renewable Energy Ratio = (électricité autoconsommée + chaleur sortie PAC – électricité compresseur – électricité auxiliaires) / énergie totale consommée</t>
  </si>
  <si>
    <t>Nb heures à fonctionnement nominal</t>
  </si>
  <si>
    <t>SCOP moyen annuel</t>
  </si>
  <si>
    <t>Taux d'autoconsommation électrique de l'installation</t>
  </si>
  <si>
    <r>
      <t xml:space="preserve">Taux EnR&amp;R </t>
    </r>
    <r>
      <rPr>
        <i/>
        <sz val="9"/>
        <color theme="1"/>
        <rFont val="Calibri"/>
        <family val="2"/>
        <scheme val="minor"/>
      </rPr>
      <t/>
    </r>
  </si>
  <si>
    <t>Pompe à chaleur</t>
  </si>
  <si>
    <t xml:space="preserve">COP machine constructeur  (selon norme NF PAC 414) à T° départ 45°C </t>
  </si>
  <si>
    <t>Production du circuit primaire prévisionnelle (MWh/an) (2)</t>
  </si>
  <si>
    <t>(2) La production  est calculée en valeur d'énergie utile à la sortie du ballon solaire ou au point de piquage. Attention au logiciel utilisé pour le calcul de cette valeur.</t>
  </si>
  <si>
    <t>SPF système (selon un logiciel de calcul dynamique de type STD)
Si autoconsommation :
RER aux bornes du système (calculé avec un logiciel de calcul dynamique de type STD ou certifié en laboratoire ) (1)</t>
  </si>
  <si>
    <t>Energie substituée</t>
  </si>
  <si>
    <t>Gaz naturel</t>
  </si>
  <si>
    <t>Fioul</t>
  </si>
  <si>
    <t>Charbon</t>
  </si>
  <si>
    <t>Part</t>
  </si>
  <si>
    <t>Consommation électricité PAC en MWh</t>
  </si>
  <si>
    <t>Consommation électricité auxiliaires en MWh</t>
  </si>
  <si>
    <r>
      <t xml:space="preserve">CO2 fossile évité (tonnes) :
</t>
    </r>
    <r>
      <rPr>
        <i/>
        <sz val="8"/>
        <color theme="1"/>
        <rFont val="Calibri"/>
        <family val="2"/>
        <scheme val="minor"/>
      </rPr>
      <t>réf. Combustion (base carbone ADEME) 
GN : 0,187tCO2/MWh PCI
fioul : 0,266tCO2/MWh PCI
charbon : 0,345tCO2/MWh PCI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</si>
</sst>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quot; MWh EnR&amp;R sup. produits&quot;"/>
  </numFmts>
  <fonts count="49"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u/>
      <sz val="12"/>
      <color theme="1"/>
      <name val="Arial"/>
      <family val="2"/>
    </font>
    <font>
      <i/>
      <sz val="7"/>
      <color theme="1"/>
      <name val="Arial"/>
      <family val="2"/>
    </font>
    <font>
      <b/>
      <sz val="10"/>
      <color rgb="FFFF0000"/>
      <name val="Arial"/>
      <family val="2"/>
    </font>
    <font>
      <b/>
      <sz val="11"/>
      <color rgb="FFFF0000"/>
      <name val="Arial"/>
      <family val="2"/>
    </font>
    <font>
      <sz val="12"/>
      <color theme="1"/>
      <name val="Arial"/>
      <family val="2"/>
    </font>
    <font>
      <sz val="9"/>
      <color indexed="81"/>
      <name val="Tahoma"/>
      <family val="2"/>
    </font>
    <font>
      <sz val="11"/>
      <color rgb="FFFF0000"/>
      <name val="Arial"/>
      <family val="2"/>
    </font>
    <font>
      <b/>
      <u/>
      <sz val="12"/>
      <name val="Calibri"/>
      <family val="2"/>
    </font>
    <font>
      <sz val="8"/>
      <name val="Calibri"/>
      <family val="2"/>
      <scheme val="minor"/>
    </font>
    <font>
      <sz val="8"/>
      <name val="Calibri"/>
      <family val="2"/>
    </font>
    <font>
      <b/>
      <sz val="8"/>
      <name val="Calibri"/>
      <family val="2"/>
    </font>
    <font>
      <sz val="9"/>
      <name val="Calibri"/>
      <family val="2"/>
      <scheme val="minor"/>
    </font>
    <font>
      <i/>
      <sz val="9"/>
      <name val="Calibri"/>
      <family val="2"/>
      <scheme val="minor"/>
    </font>
    <font>
      <sz val="11"/>
      <color indexed="8"/>
      <name val="Calibri"/>
      <family val="2"/>
    </font>
    <font>
      <sz val="9"/>
      <color theme="1"/>
      <name val="Calibri"/>
      <family val="2"/>
      <scheme val="minor"/>
    </font>
    <font>
      <i/>
      <sz val="8"/>
      <name val="Calibri"/>
      <family val="2"/>
    </font>
    <font>
      <i/>
      <sz val="9"/>
      <color rgb="FFFF0000"/>
      <name val="Calibri"/>
      <family val="2"/>
      <scheme val="minor"/>
    </font>
    <font>
      <i/>
      <sz val="9"/>
      <color theme="1"/>
      <name val="Calibri"/>
      <family val="2"/>
      <scheme val="minor"/>
    </font>
    <font>
      <b/>
      <i/>
      <sz val="9"/>
      <color theme="1"/>
      <name val="Calibri"/>
      <family val="2"/>
      <scheme val="minor"/>
    </font>
    <font>
      <b/>
      <sz val="9"/>
      <color theme="1"/>
      <name val="Calibri"/>
      <family val="2"/>
      <scheme val="minor"/>
    </font>
    <font>
      <b/>
      <sz val="9"/>
      <color rgb="FFFF0000"/>
      <name val="Calibri"/>
      <family val="2"/>
      <scheme val="minor"/>
    </font>
    <font>
      <b/>
      <i/>
      <sz val="9"/>
      <color rgb="FFFF0000"/>
      <name val="Calibri"/>
      <family val="2"/>
      <scheme val="minor"/>
    </font>
    <font>
      <b/>
      <u/>
      <sz val="12"/>
      <name val="Calibri"/>
      <family val="2"/>
      <scheme val="minor"/>
    </font>
    <font>
      <u/>
      <sz val="9"/>
      <name val="Calibri"/>
      <family val="2"/>
      <scheme val="minor"/>
    </font>
    <font>
      <i/>
      <u/>
      <sz val="9"/>
      <name val="Calibri"/>
      <family val="2"/>
      <scheme val="minor"/>
    </font>
    <font>
      <b/>
      <sz val="9"/>
      <name val="Calibri"/>
      <family val="2"/>
      <scheme val="minor"/>
    </font>
    <font>
      <b/>
      <sz val="9"/>
      <color theme="1"/>
      <name val="Calibri Light"/>
      <family val="2"/>
      <scheme val="major"/>
    </font>
    <font>
      <sz val="9"/>
      <color theme="1"/>
      <name val="Calibri Light"/>
      <family val="2"/>
      <scheme val="major"/>
    </font>
    <font>
      <i/>
      <sz val="9"/>
      <color theme="1"/>
      <name val="Calibri Light"/>
      <family val="2"/>
      <scheme val="major"/>
    </font>
    <font>
      <b/>
      <sz val="9"/>
      <name val="Calibri"/>
      <family val="2"/>
    </font>
    <font>
      <sz val="9"/>
      <name val="Calibri"/>
      <family val="2"/>
    </font>
    <font>
      <sz val="9"/>
      <color rgb="FF000000"/>
      <name val="Calibri"/>
      <family val="2"/>
    </font>
    <font>
      <b/>
      <sz val="8"/>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rgb="FF92D050"/>
        <bgColor indexed="64"/>
      </patternFill>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3" fillId="0" borderId="0"/>
    <xf numFmtId="0" fontId="10" fillId="0" borderId="0" applyNumberFormat="0" applyFill="0" applyBorder="0" applyAlignment="0" applyProtection="0"/>
    <xf numFmtId="0" fontId="7" fillId="0" borderId="0"/>
    <xf numFmtId="9" fontId="26"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2" fillId="2" borderId="0" xfId="0" applyFont="1" applyFill="1"/>
    <xf numFmtId="0" fontId="0" fillId="3" borderId="0" xfId="0" applyFill="1"/>
    <xf numFmtId="0" fontId="6" fillId="0" borderId="0" xfId="2" applyFont="1" applyBorder="1"/>
    <xf numFmtId="0" fontId="7" fillId="0" borderId="0" xfId="2" applyFont="1" applyBorder="1"/>
    <xf numFmtId="0" fontId="3" fillId="0" borderId="0" xfId="2"/>
    <xf numFmtId="0" fontId="6" fillId="0" borderId="0" xfId="2" applyFont="1"/>
    <xf numFmtId="0" fontId="11" fillId="0" borderId="0" xfId="2" applyFont="1" applyBorder="1"/>
    <xf numFmtId="0" fontId="13" fillId="0" borderId="0" xfId="0" applyFont="1"/>
    <xf numFmtId="0" fontId="8" fillId="0" borderId="0" xfId="2" applyFont="1" applyBorder="1" applyAlignment="1">
      <alignment horizontal="right" wrapText="1"/>
    </xf>
    <xf numFmtId="0" fontId="9" fillId="6" borderId="0" xfId="2" applyFont="1" applyFill="1" applyBorder="1" applyAlignment="1">
      <alignment horizontal="center" vertical="center" wrapText="1"/>
    </xf>
    <xf numFmtId="0" fontId="15" fillId="0" borderId="0" xfId="2" quotePrefix="1" applyFont="1" applyBorder="1" applyAlignment="1">
      <alignment vertical="center"/>
    </xf>
    <xf numFmtId="0" fontId="17" fillId="0" borderId="0" xfId="0" applyFont="1"/>
    <xf numFmtId="0" fontId="12" fillId="0" borderId="0"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4" fillId="0" borderId="0" xfId="0" applyFont="1" applyFill="1" applyBorder="1" applyAlignment="1">
      <alignment vertical="center" wrapText="1"/>
    </xf>
    <xf numFmtId="1" fontId="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wrapText="1"/>
    </xf>
    <xf numFmtId="0" fontId="20" fillId="0" borderId="0" xfId="0" applyFont="1" applyAlignment="1">
      <alignment horizontal="left" vertical="center"/>
    </xf>
    <xf numFmtId="0" fontId="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horizontal="left" vertical="center"/>
    </xf>
    <xf numFmtId="0" fontId="24" fillId="3" borderId="3" xfId="0" applyFont="1" applyFill="1" applyBorder="1" applyAlignment="1">
      <alignment horizontal="left" vertical="center" wrapText="1"/>
    </xf>
    <xf numFmtId="0" fontId="30" fillId="3" borderId="17" xfId="0" applyFont="1" applyFill="1" applyBorder="1" applyAlignment="1">
      <alignment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2" fillId="3" borderId="37" xfId="0" applyFont="1" applyFill="1" applyBorder="1" applyAlignment="1">
      <alignment horizontal="left" vertical="center"/>
    </xf>
    <xf numFmtId="0" fontId="27" fillId="3" borderId="9" xfId="0" applyFont="1" applyFill="1" applyBorder="1" applyAlignment="1">
      <alignment horizontal="left" vertical="center"/>
    </xf>
    <xf numFmtId="0" fontId="27" fillId="3" borderId="34" xfId="0" applyFont="1" applyFill="1" applyBorder="1" applyAlignment="1">
      <alignment horizontal="left" vertical="center" wrapText="1"/>
    </xf>
    <xf numFmtId="0" fontId="27" fillId="3" borderId="34" xfId="0" applyFont="1" applyFill="1" applyBorder="1" applyAlignment="1">
      <alignment horizontal="left" vertical="center"/>
    </xf>
    <xf numFmtId="0" fontId="32" fillId="3" borderId="32" xfId="0" applyFont="1" applyFill="1" applyBorder="1" applyAlignment="1">
      <alignment horizontal="left" vertical="center"/>
    </xf>
    <xf numFmtId="0" fontId="32" fillId="3" borderId="3"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0" fillId="3" borderId="7" xfId="0" applyFont="1" applyFill="1" applyBorder="1" applyAlignment="1">
      <alignment vertical="center" wrapText="1"/>
    </xf>
    <xf numFmtId="1" fontId="30" fillId="3" borderId="19" xfId="0" applyNumberFormat="1" applyFont="1" applyFill="1" applyBorder="1" applyAlignment="1">
      <alignment horizontal="center" vertical="center"/>
    </xf>
    <xf numFmtId="1" fontId="30" fillId="3" borderId="19" xfId="0" applyNumberFormat="1" applyFont="1" applyFill="1" applyBorder="1" applyAlignment="1">
      <alignment horizontal="center" vertical="center" wrapText="1"/>
    </xf>
    <xf numFmtId="1" fontId="30" fillId="3" borderId="8" xfId="0" applyNumberFormat="1" applyFont="1" applyFill="1" applyBorder="1" applyAlignment="1">
      <alignment horizontal="center" vertical="center"/>
    </xf>
    <xf numFmtId="0" fontId="35" fillId="0" borderId="0" xfId="0" applyFont="1"/>
    <xf numFmtId="0" fontId="36" fillId="0" borderId="5"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7" xfId="0" applyFont="1" applyBorder="1" applyAlignment="1">
      <alignment horizontal="justify" vertical="center" wrapText="1"/>
    </xf>
    <xf numFmtId="0" fontId="36" fillId="0" borderId="8" xfId="0" applyFont="1" applyBorder="1" applyAlignment="1">
      <alignment horizontal="justify" vertical="center" wrapText="1"/>
    </xf>
    <xf numFmtId="0" fontId="37" fillId="0" borderId="0" xfId="0" applyFont="1" applyAlignment="1">
      <alignment horizontal="left" vertical="center"/>
    </xf>
    <xf numFmtId="0" fontId="24" fillId="0" borderId="0" xfId="0" applyFont="1"/>
    <xf numFmtId="0" fontId="27" fillId="0" borderId="0" xfId="0" applyFont="1"/>
    <xf numFmtId="0" fontId="24" fillId="0" borderId="0" xfId="0" applyFont="1" applyFill="1" applyBorder="1"/>
    <xf numFmtId="0" fontId="38" fillId="10" borderId="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3" borderId="23" xfId="0" applyFont="1" applyFill="1" applyBorder="1" applyAlignment="1">
      <alignment horizontal="center" vertical="center" wrapText="1"/>
    </xf>
    <xf numFmtId="0" fontId="24" fillId="0" borderId="14" xfId="0" applyFont="1" applyBorder="1" applyAlignment="1">
      <alignment horizontal="justify" vertical="center" wrapText="1"/>
    </xf>
    <xf numFmtId="0" fontId="38" fillId="0" borderId="16" xfId="0" applyFont="1" applyBorder="1" applyAlignment="1">
      <alignment horizontal="center" vertical="center" wrapText="1"/>
    </xf>
    <xf numFmtId="0" fontId="24" fillId="0" borderId="0" xfId="0" applyFont="1" applyFill="1" applyBorder="1" applyAlignment="1">
      <alignment vertical="center" wrapText="1"/>
    </xf>
    <xf numFmtId="0" fontId="24" fillId="0" borderId="15" xfId="0" applyFont="1" applyBorder="1" applyAlignment="1">
      <alignment horizontal="center" vertical="center" wrapText="1"/>
    </xf>
    <xf numFmtId="0" fontId="24" fillId="0" borderId="41" xfId="0" applyFont="1" applyBorder="1" applyAlignment="1">
      <alignment horizontal="justify" vertical="center" wrapText="1"/>
    </xf>
    <xf numFmtId="0" fontId="38" fillId="0" borderId="41" xfId="0" applyFont="1" applyBorder="1" applyAlignment="1">
      <alignment horizontal="center" vertical="center" wrapText="1"/>
    </xf>
    <xf numFmtId="0" fontId="24" fillId="0" borderId="44" xfId="0" applyFont="1" applyBorder="1" applyAlignment="1">
      <alignment horizontal="justify" vertical="center" wrapText="1"/>
    </xf>
    <xf numFmtId="0" fontId="24" fillId="0" borderId="16" xfId="0" applyFont="1" applyBorder="1" applyAlignment="1">
      <alignment horizontal="center" vertical="center" wrapText="1"/>
    </xf>
    <xf numFmtId="0" fontId="24" fillId="0" borderId="39" xfId="0" applyFont="1" applyBorder="1" applyAlignment="1">
      <alignment horizontal="justify" vertical="center" wrapText="1"/>
    </xf>
    <xf numFmtId="0" fontId="24" fillId="0" borderId="42" xfId="0" applyFont="1" applyBorder="1" applyAlignment="1">
      <alignment horizontal="center" vertical="center" wrapText="1"/>
    </xf>
    <xf numFmtId="0" fontId="38" fillId="3" borderId="13"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24" fillId="0" borderId="2" xfId="0" applyFont="1" applyBorder="1" applyAlignment="1">
      <alignment horizontal="justify" vertical="center" wrapText="1"/>
    </xf>
    <xf numFmtId="0" fontId="38" fillId="0" borderId="2" xfId="0" applyFont="1" applyBorder="1" applyAlignment="1">
      <alignment horizontal="center" vertical="center" wrapText="1"/>
    </xf>
    <xf numFmtId="0" fontId="38" fillId="11" borderId="20"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38" fillId="3" borderId="4" xfId="0" applyFont="1" applyFill="1" applyBorder="1" applyAlignment="1">
      <alignment horizontal="center" vertical="center" wrapText="1"/>
    </xf>
    <xf numFmtId="0" fontId="24" fillId="0" borderId="0" xfId="0" applyFont="1" applyAlignment="1"/>
    <xf numFmtId="0" fontId="24" fillId="0" borderId="40" xfId="0" applyFont="1" applyBorder="1" applyAlignment="1">
      <alignment vertical="center"/>
    </xf>
    <xf numFmtId="0" fontId="24" fillId="0" borderId="39" xfId="0" applyFont="1" applyBorder="1" applyAlignment="1">
      <alignment vertical="center"/>
    </xf>
    <xf numFmtId="0" fontId="24" fillId="0" borderId="41" xfId="0" applyFont="1" applyBorder="1" applyAlignment="1">
      <alignment vertical="center"/>
    </xf>
    <xf numFmtId="0" fontId="24" fillId="0" borderId="39" xfId="0" applyFont="1" applyBorder="1" applyAlignment="1">
      <alignment vertical="center" wrapText="1"/>
    </xf>
    <xf numFmtId="0" fontId="38" fillId="0" borderId="42" xfId="0" applyFont="1" applyBorder="1" applyAlignment="1">
      <alignment vertical="center" wrapText="1"/>
    </xf>
    <xf numFmtId="0" fontId="13" fillId="0" borderId="0" xfId="0" applyFont="1" applyAlignment="1">
      <alignment horizontal="left" vertical="center"/>
    </xf>
    <xf numFmtId="0" fontId="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27" fillId="3" borderId="20" xfId="0" applyFont="1" applyFill="1" applyBorder="1" applyAlignment="1">
      <alignment vertical="center"/>
    </xf>
    <xf numFmtId="0" fontId="27" fillId="3" borderId="21" xfId="0" applyFont="1" applyFill="1" applyBorder="1" applyAlignment="1">
      <alignment vertical="center"/>
    </xf>
    <xf numFmtId="1" fontId="27" fillId="5" borderId="33" xfId="0" applyNumberFormat="1" applyFont="1" applyFill="1" applyBorder="1" applyAlignment="1">
      <alignment horizontal="center" vertical="center"/>
    </xf>
    <xf numFmtId="1" fontId="27" fillId="3" borderId="33" xfId="0" applyNumberFormat="1" applyFont="1" applyFill="1" applyBorder="1" applyAlignment="1">
      <alignment horizontal="center" vertical="center"/>
    </xf>
    <xf numFmtId="1" fontId="27" fillId="5" borderId="1" xfId="0" applyNumberFormat="1" applyFont="1" applyFill="1" applyBorder="1" applyAlignment="1">
      <alignment horizontal="center" vertical="center"/>
    </xf>
    <xf numFmtId="1" fontId="27" fillId="3" borderId="1" xfId="0" applyNumberFormat="1" applyFont="1" applyFill="1" applyBorder="1" applyAlignment="1">
      <alignment horizontal="center" vertical="center"/>
    </xf>
    <xf numFmtId="1" fontId="27" fillId="5" borderId="22" xfId="0" applyNumberFormat="1" applyFont="1" applyFill="1" applyBorder="1" applyAlignment="1">
      <alignment horizontal="center" vertical="center"/>
    </xf>
    <xf numFmtId="1" fontId="27" fillId="3" borderId="22" xfId="0" applyNumberFormat="1" applyFont="1" applyFill="1" applyBorder="1" applyAlignment="1">
      <alignment horizontal="center" vertical="center"/>
    </xf>
    <xf numFmtId="165" fontId="30" fillId="5" borderId="22" xfId="1" applyNumberFormat="1" applyFont="1" applyFill="1" applyBorder="1" applyAlignment="1">
      <alignment horizontal="center" vertical="center"/>
    </xf>
    <xf numFmtId="164" fontId="30" fillId="5" borderId="22" xfId="1" applyNumberFormat="1" applyFont="1" applyFill="1" applyBorder="1" applyAlignment="1">
      <alignment horizontal="center" vertical="center"/>
    </xf>
    <xf numFmtId="1" fontId="30" fillId="5" borderId="22" xfId="1" applyNumberFormat="1" applyFont="1" applyFill="1" applyBorder="1" applyAlignment="1">
      <alignment horizontal="center" vertical="center"/>
    </xf>
    <xf numFmtId="1" fontId="27" fillId="3" borderId="30" xfId="0" applyNumberFormat="1" applyFont="1" applyFill="1" applyBorder="1" applyAlignment="1">
      <alignment horizontal="center" vertical="center"/>
    </xf>
    <xf numFmtId="164" fontId="27" fillId="3" borderId="1" xfId="0" applyNumberFormat="1" applyFont="1" applyFill="1" applyBorder="1" applyAlignment="1">
      <alignment horizontal="center" vertical="center"/>
    </xf>
    <xf numFmtId="164" fontId="27" fillId="3" borderId="22" xfId="0" applyNumberFormat="1" applyFont="1" applyFill="1" applyBorder="1" applyAlignment="1">
      <alignment horizontal="center" vertical="center"/>
    </xf>
    <xf numFmtId="0" fontId="0" fillId="0" borderId="0" xfId="0" applyFill="1" applyAlignment="1">
      <alignment vertical="center"/>
    </xf>
    <xf numFmtId="0" fontId="39" fillId="0" borderId="0" xfId="0" applyFont="1" applyFill="1" applyBorder="1" applyAlignment="1">
      <alignment horizontal="left" vertical="center" wrapText="1"/>
    </xf>
    <xf numFmtId="0" fontId="40" fillId="0" borderId="30" xfId="0" applyFont="1" applyBorder="1" applyAlignment="1">
      <alignment vertical="center"/>
    </xf>
    <xf numFmtId="165" fontId="41" fillId="5" borderId="30" xfId="1" applyNumberFormat="1" applyFont="1" applyFill="1" applyBorder="1" applyAlignment="1">
      <alignment horizontal="center" vertical="center"/>
    </xf>
    <xf numFmtId="0" fontId="40" fillId="0" borderId="4" xfId="0" applyFont="1" applyBorder="1" applyAlignment="1">
      <alignment vertical="center"/>
    </xf>
    <xf numFmtId="165" fontId="41" fillId="5" borderId="19" xfId="1" applyNumberFormat="1" applyFont="1" applyFill="1" applyBorder="1" applyAlignment="1">
      <alignment horizontal="center" vertical="center"/>
    </xf>
    <xf numFmtId="0" fontId="39" fillId="12" borderId="3" xfId="0" applyFont="1" applyFill="1" applyBorder="1" applyAlignment="1">
      <alignment vertical="center"/>
    </xf>
    <xf numFmtId="0" fontId="40" fillId="12" borderId="7" xfId="0" applyFont="1" applyFill="1" applyBorder="1" applyAlignment="1">
      <alignment vertical="center"/>
    </xf>
    <xf numFmtId="165" fontId="30" fillId="5" borderId="8" xfId="1" applyNumberFormat="1" applyFont="1" applyFill="1" applyBorder="1" applyAlignment="1">
      <alignment horizontal="center" vertical="center"/>
    </xf>
    <xf numFmtId="0" fontId="0" fillId="0" borderId="0" xfId="0"/>
    <xf numFmtId="0" fontId="20" fillId="0" borderId="0" xfId="0" applyFont="1" applyAlignment="1">
      <alignment vertical="center"/>
    </xf>
    <xf numFmtId="0" fontId="0" fillId="0" borderId="0" xfId="0"/>
    <xf numFmtId="0" fontId="10" fillId="0" borderId="1" xfId="3" applyBorder="1" applyAlignment="1">
      <alignment horizontal="left" vertical="center"/>
    </xf>
    <xf numFmtId="0" fontId="23" fillId="8" borderId="43"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2" fillId="0" borderId="0" xfId="0" applyFont="1"/>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2" fillId="10" borderId="6"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 fillId="0" borderId="0" xfId="0" applyFont="1" applyBorder="1" applyAlignment="1">
      <alignment horizontal="center" vertical="center"/>
    </xf>
    <xf numFmtId="0" fontId="22" fillId="0" borderId="36" xfId="0" applyFont="1" applyBorder="1" applyAlignment="1">
      <alignment horizontal="center" vertical="center"/>
    </xf>
    <xf numFmtId="0" fontId="22" fillId="10" borderId="6" xfId="0" applyNumberFormat="1" applyFont="1" applyFill="1" applyBorder="1" applyAlignment="1">
      <alignment horizontal="center" vertical="center"/>
    </xf>
    <xf numFmtId="0" fontId="22" fillId="0" borderId="0" xfId="0" applyFont="1" applyAlignment="1">
      <alignment vertical="center"/>
    </xf>
    <xf numFmtId="0" fontId="22" fillId="0" borderId="46" xfId="0" applyFont="1" applyBorder="1" applyAlignment="1">
      <alignment vertical="center"/>
    </xf>
    <xf numFmtId="0" fontId="22" fillId="0" borderId="47" xfId="0" applyFont="1" applyBorder="1" applyAlignment="1">
      <alignment vertical="center"/>
    </xf>
    <xf numFmtId="0" fontId="23" fillId="0" borderId="47" xfId="0" applyFont="1" applyBorder="1" applyAlignment="1">
      <alignment vertical="center"/>
    </xf>
    <xf numFmtId="0" fontId="22" fillId="0" borderId="48" xfId="0" applyFont="1" applyBorder="1" applyAlignment="1">
      <alignment vertical="center"/>
    </xf>
    <xf numFmtId="0" fontId="10" fillId="0" borderId="1" xfId="3" applyFont="1" applyBorder="1" applyAlignment="1">
      <alignment horizontal="left" vertical="center"/>
    </xf>
    <xf numFmtId="0" fontId="10" fillId="0" borderId="33" xfId="3" applyBorder="1" applyAlignment="1">
      <alignment horizontal="left" vertical="center"/>
    </xf>
    <xf numFmtId="9" fontId="24" fillId="5" borderId="26" xfId="1" applyFont="1" applyFill="1" applyBorder="1" applyAlignment="1" applyProtection="1">
      <alignment horizontal="center" vertical="center"/>
      <protection locked="0"/>
    </xf>
    <xf numFmtId="164" fontId="24" fillId="5" borderId="26" xfId="0" applyNumberFormat="1" applyFont="1" applyFill="1" applyBorder="1" applyAlignment="1" applyProtection="1">
      <alignment horizontal="center" vertical="center"/>
      <protection locked="0"/>
    </xf>
    <xf numFmtId="1" fontId="24" fillId="5" borderId="26" xfId="0" applyNumberFormat="1" applyFont="1" applyFill="1" applyBorder="1" applyAlignment="1" applyProtection="1">
      <alignment horizontal="center" vertical="center"/>
      <protection locked="0"/>
    </xf>
    <xf numFmtId="1" fontId="30" fillId="5" borderId="6" xfId="0" applyNumberFormat="1" applyFont="1" applyFill="1" applyBorder="1" applyAlignment="1" applyProtection="1">
      <alignment horizontal="center" vertical="center"/>
      <protection locked="0"/>
    </xf>
    <xf numFmtId="1" fontId="27" fillId="3" borderId="36" xfId="0" applyNumberFormat="1" applyFont="1" applyFill="1" applyBorder="1" applyAlignment="1" applyProtection="1">
      <alignment horizontal="center" vertical="center"/>
    </xf>
    <xf numFmtId="1" fontId="27" fillId="3" borderId="6" xfId="0" applyNumberFormat="1" applyFont="1" applyFill="1" applyBorder="1" applyAlignment="1" applyProtection="1">
      <alignment horizontal="center" vertical="center"/>
    </xf>
    <xf numFmtId="1" fontId="27" fillId="3" borderId="26" xfId="0" applyNumberFormat="1" applyFont="1" applyFill="1" applyBorder="1" applyAlignment="1" applyProtection="1">
      <alignment horizontal="center" vertical="center"/>
    </xf>
    <xf numFmtId="9" fontId="30" fillId="9" borderId="22" xfId="1" applyNumberFormat="1" applyFont="1" applyFill="1" applyBorder="1" applyAlignment="1" applyProtection="1">
      <alignment horizontal="center" vertical="center"/>
    </xf>
    <xf numFmtId="164" fontId="30" fillId="9" borderId="22" xfId="1" applyNumberFormat="1" applyFont="1" applyFill="1" applyBorder="1" applyAlignment="1" applyProtection="1">
      <alignment horizontal="center" vertical="center"/>
    </xf>
    <xf numFmtId="1" fontId="30" fillId="9" borderId="22" xfId="1" applyNumberFormat="1" applyFont="1" applyFill="1" applyBorder="1" applyAlignment="1" applyProtection="1">
      <alignment horizontal="center" vertical="center"/>
    </xf>
    <xf numFmtId="9" fontId="27" fillId="13" borderId="1" xfId="1" applyFont="1" applyFill="1" applyBorder="1" applyAlignment="1" applyProtection="1">
      <alignment horizontal="center" vertical="center"/>
    </xf>
    <xf numFmtId="165" fontId="30" fillId="13" borderId="22" xfId="1" applyNumberFormat="1" applyFont="1" applyFill="1" applyBorder="1" applyAlignment="1" applyProtection="1">
      <alignment horizontal="center" vertical="center"/>
    </xf>
    <xf numFmtId="1" fontId="32" fillId="13" borderId="30" xfId="0" applyNumberFormat="1" applyFont="1" applyFill="1" applyBorder="1" applyAlignment="1" applyProtection="1">
      <alignment horizontal="center" vertical="center"/>
    </xf>
    <xf numFmtId="1" fontId="32" fillId="13" borderId="1" xfId="0" applyNumberFormat="1" applyFont="1" applyFill="1" applyBorder="1" applyAlignment="1" applyProtection="1">
      <alignment horizontal="center" vertical="center"/>
    </xf>
    <xf numFmtId="1" fontId="32" fillId="13" borderId="33" xfId="0" applyNumberFormat="1" applyFont="1" applyFill="1" applyBorder="1" applyAlignment="1" applyProtection="1">
      <alignment horizontal="center" vertical="center"/>
    </xf>
    <xf numFmtId="9" fontId="32" fillId="13" borderId="33" xfId="1" applyNumberFormat="1" applyFont="1" applyFill="1" applyBorder="1" applyAlignment="1" applyProtection="1">
      <alignment horizontal="center" vertical="center"/>
    </xf>
    <xf numFmtId="9" fontId="32" fillId="3" borderId="36" xfId="1" applyNumberFormat="1" applyFont="1" applyFill="1" applyBorder="1" applyAlignment="1" applyProtection="1">
      <alignment horizontal="center" vertical="center"/>
    </xf>
    <xf numFmtId="1" fontId="27" fillId="3" borderId="4" xfId="0" applyNumberFormat="1" applyFont="1" applyFill="1" applyBorder="1" applyAlignment="1" applyProtection="1">
      <alignment horizontal="center" vertical="center"/>
    </xf>
    <xf numFmtId="1" fontId="27" fillId="5" borderId="6" xfId="0" applyNumberFormat="1" applyFont="1" applyFill="1" applyBorder="1" applyAlignment="1" applyProtection="1">
      <alignment horizontal="center" vertical="center"/>
    </xf>
    <xf numFmtId="164" fontId="27" fillId="5" borderId="6" xfId="0" applyNumberFormat="1" applyFont="1" applyFill="1" applyBorder="1" applyAlignment="1" applyProtection="1">
      <alignment horizontal="center" vertical="center"/>
    </xf>
    <xf numFmtId="1" fontId="27" fillId="0" borderId="26" xfId="0" applyNumberFormat="1" applyFont="1" applyFill="1" applyBorder="1" applyAlignment="1" applyProtection="1">
      <alignment horizontal="center" vertical="center"/>
    </xf>
    <xf numFmtId="165" fontId="30" fillId="5" borderId="26" xfId="1" applyNumberFormat="1" applyFont="1" applyFill="1" applyBorder="1" applyAlignment="1" applyProtection="1">
      <alignment horizontal="center" vertical="center"/>
    </xf>
    <xf numFmtId="1" fontId="30" fillId="3" borderId="4" xfId="0" applyNumberFormat="1" applyFont="1" applyFill="1" applyBorder="1" applyAlignment="1" applyProtection="1">
      <alignment horizontal="center" vertical="center"/>
    </xf>
    <xf numFmtId="166" fontId="29" fillId="3" borderId="26" xfId="0" applyNumberFormat="1" applyFont="1" applyFill="1" applyBorder="1" applyAlignment="1" applyProtection="1">
      <alignment horizontal="center" vertical="center"/>
    </xf>
    <xf numFmtId="0" fontId="38" fillId="13" borderId="42" xfId="0" applyFont="1" applyFill="1" applyBorder="1" applyAlignment="1" applyProtection="1">
      <alignment horizontal="center" vertical="center" wrapText="1"/>
    </xf>
    <xf numFmtId="0" fontId="38" fillId="13" borderId="12" xfId="0" applyFont="1" applyFill="1" applyBorder="1" applyAlignment="1" applyProtection="1">
      <alignment horizontal="center" vertical="center" wrapText="1"/>
    </xf>
    <xf numFmtId="0" fontId="38" fillId="13" borderId="38" xfId="0" applyFont="1" applyFill="1" applyBorder="1" applyAlignment="1" applyProtection="1">
      <alignment horizontal="center" vertical="center" wrapText="1"/>
    </xf>
    <xf numFmtId="1" fontId="0" fillId="0" borderId="0" xfId="0" applyNumberFormat="1" applyProtection="1">
      <protection locked="0"/>
    </xf>
    <xf numFmtId="0" fontId="43" fillId="7" borderId="2" xfId="0" applyFont="1" applyFill="1" applyBorder="1" applyAlignment="1">
      <alignment horizontal="center" vertical="center"/>
    </xf>
    <xf numFmtId="0" fontId="42" fillId="7" borderId="2" xfId="0" applyFont="1" applyFill="1" applyBorder="1" applyAlignment="1">
      <alignment horizontal="left" vertical="center" wrapText="1"/>
    </xf>
    <xf numFmtId="0" fontId="42" fillId="8" borderId="43" xfId="0" applyFont="1" applyFill="1" applyBorder="1" applyAlignment="1">
      <alignment horizontal="center" vertical="center" wrapText="1"/>
    </xf>
    <xf numFmtId="0" fontId="42" fillId="8" borderId="18"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3" fillId="7" borderId="3" xfId="0" applyFont="1" applyFill="1" applyBorder="1" applyAlignment="1">
      <alignment horizontal="left" vertical="center"/>
    </xf>
    <xf numFmtId="1" fontId="42" fillId="7" borderId="30" xfId="0" applyNumberFormat="1" applyFont="1" applyFill="1" applyBorder="1" applyAlignment="1">
      <alignment horizontal="center" vertical="center"/>
    </xf>
    <xf numFmtId="0" fontId="24" fillId="0" borderId="4" xfId="0" applyFont="1" applyBorder="1" applyAlignment="1">
      <alignment horizontal="center" vertical="center"/>
    </xf>
    <xf numFmtId="0" fontId="43" fillId="7" borderId="5" xfId="0" applyFont="1" applyFill="1" applyBorder="1" applyAlignment="1">
      <alignment horizontal="left" vertical="center"/>
    </xf>
    <xf numFmtId="1" fontId="43" fillId="7" borderId="1"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xf>
    <xf numFmtId="0" fontId="43" fillId="7" borderId="5" xfId="0" applyFont="1" applyFill="1" applyBorder="1" applyAlignment="1">
      <alignment horizontal="left" vertical="center" wrapText="1"/>
    </xf>
    <xf numFmtId="1" fontId="43" fillId="7" borderId="19" xfId="0" applyNumberFormat="1" applyFont="1" applyFill="1" applyBorder="1" applyAlignment="1">
      <alignment horizontal="center" vertical="center"/>
    </xf>
    <xf numFmtId="0" fontId="43" fillId="0" borderId="8" xfId="0" applyFont="1" applyBorder="1" applyAlignment="1">
      <alignment horizontal="center" vertical="center"/>
    </xf>
    <xf numFmtId="0" fontId="43" fillId="0" borderId="4" xfId="0" applyFont="1" applyBorder="1" applyAlignment="1">
      <alignment horizontal="center" vertical="center"/>
    </xf>
    <xf numFmtId="0" fontId="43" fillId="0" borderId="6" xfId="0" applyFont="1" applyBorder="1" applyAlignment="1">
      <alignment horizontal="center" vertical="center"/>
    </xf>
    <xf numFmtId="1" fontId="43" fillId="0" borderId="40" xfId="0" applyNumberFormat="1" applyFont="1" applyBorder="1" applyAlignment="1">
      <alignment horizontal="left" vertical="center"/>
    </xf>
    <xf numFmtId="0" fontId="31" fillId="5" borderId="2" xfId="0" applyFont="1" applyFill="1" applyBorder="1" applyAlignment="1">
      <alignment horizontal="center" vertical="center" wrapText="1"/>
    </xf>
    <xf numFmtId="1" fontId="32" fillId="0" borderId="39" xfId="0" applyNumberFormat="1" applyFont="1" applyFill="1" applyBorder="1" applyAlignment="1" applyProtection="1">
      <alignment horizontal="center" vertical="center"/>
    </xf>
    <xf numFmtId="1" fontId="32" fillId="0" borderId="40" xfId="0" applyNumberFormat="1" applyFont="1" applyFill="1" applyBorder="1" applyAlignment="1" applyProtection="1">
      <alignment horizontal="center" vertical="center"/>
    </xf>
    <xf numFmtId="9" fontId="38" fillId="0" borderId="39" xfId="1" applyFont="1" applyFill="1" applyBorder="1" applyAlignment="1" applyProtection="1">
      <alignment horizontal="center" vertical="center"/>
      <protection locked="0"/>
    </xf>
    <xf numFmtId="164" fontId="38" fillId="0" borderId="39" xfId="0" applyNumberFormat="1" applyFont="1" applyFill="1" applyBorder="1" applyAlignment="1" applyProtection="1">
      <alignment horizontal="center" vertical="center"/>
      <protection locked="0"/>
    </xf>
    <xf numFmtId="1" fontId="38" fillId="0" borderId="41" xfId="0" applyNumberFormat="1" applyFont="1" applyFill="1" applyBorder="1" applyAlignment="1" applyProtection="1">
      <alignment horizontal="center" vertical="center"/>
      <protection locked="0"/>
    </xf>
    <xf numFmtId="164" fontId="32" fillId="0" borderId="41" xfId="0" applyNumberFormat="1" applyFont="1" applyFill="1" applyBorder="1" applyAlignment="1" applyProtection="1">
      <alignment horizontal="center" vertical="center"/>
    </xf>
    <xf numFmtId="165" fontId="31" fillId="0" borderId="41" xfId="1" applyNumberFormat="1" applyFont="1" applyFill="1" applyBorder="1" applyAlignment="1" applyProtection="1">
      <alignment horizontal="center" vertical="center"/>
    </xf>
    <xf numFmtId="1" fontId="31" fillId="0" borderId="40" xfId="0" applyNumberFormat="1" applyFont="1" applyFill="1" applyBorder="1" applyAlignment="1" applyProtection="1">
      <alignment horizontal="center" vertical="center"/>
    </xf>
    <xf numFmtId="166" fontId="34" fillId="0" borderId="39" xfId="0" applyNumberFormat="1" applyFont="1" applyFill="1" applyBorder="1" applyAlignment="1" applyProtection="1">
      <alignment horizontal="center" vertical="center"/>
    </xf>
    <xf numFmtId="1" fontId="31" fillId="0" borderId="39" xfId="0" applyNumberFormat="1" applyFont="1" applyFill="1" applyBorder="1" applyAlignment="1" applyProtection="1">
      <alignment horizontal="center" vertical="center"/>
      <protection locked="0"/>
    </xf>
    <xf numFmtId="9" fontId="32" fillId="0" borderId="39" xfId="1" applyNumberFormat="1" applyFont="1" applyFill="1" applyBorder="1" applyAlignment="1" applyProtection="1">
      <alignment horizontal="center" vertical="center"/>
    </xf>
    <xf numFmtId="165" fontId="30" fillId="5" borderId="11" xfId="1" applyNumberFormat="1" applyFont="1" applyFill="1" applyBorder="1" applyAlignment="1">
      <alignment horizontal="center" vertical="center"/>
    </xf>
    <xf numFmtId="0" fontId="40" fillId="0" borderId="40" xfId="0" applyFont="1" applyBorder="1" applyAlignment="1">
      <alignment vertical="center"/>
    </xf>
    <xf numFmtId="1" fontId="43" fillId="0" borderId="39" xfId="0" applyNumberFormat="1" applyFont="1" applyBorder="1" applyAlignment="1">
      <alignment horizontal="left" vertical="center"/>
    </xf>
    <xf numFmtId="0" fontId="44" fillId="0" borderId="39" xfId="0" applyFont="1" applyBorder="1" applyAlignment="1">
      <alignment vertical="center" wrapText="1"/>
    </xf>
    <xf numFmtId="0" fontId="44" fillId="0" borderId="41" xfId="0" applyFont="1" applyBorder="1" applyAlignment="1">
      <alignment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0" fillId="13" borderId="19" xfId="0" applyFont="1" applyFill="1" applyBorder="1" applyAlignment="1" applyProtection="1">
      <alignment horizontal="center" vertical="center"/>
    </xf>
    <xf numFmtId="0" fontId="43" fillId="7" borderId="7" xfId="0" applyFont="1" applyFill="1" applyBorder="1" applyAlignment="1">
      <alignment horizontal="left" vertical="center" wrapText="1"/>
    </xf>
    <xf numFmtId="1" fontId="43" fillId="0" borderId="1" xfId="0" applyNumberFormat="1" applyFont="1" applyFill="1" applyBorder="1" applyAlignment="1" applyProtection="1">
      <alignment horizontal="center" vertical="center"/>
    </xf>
    <xf numFmtId="0" fontId="43" fillId="7" borderId="25" xfId="0" applyFont="1" applyFill="1" applyBorder="1" applyAlignment="1">
      <alignment horizontal="left" vertical="center" wrapText="1"/>
    </xf>
    <xf numFmtId="164" fontId="43" fillId="7" borderId="22" xfId="0" applyNumberFormat="1" applyFont="1" applyFill="1" applyBorder="1" applyAlignment="1">
      <alignment horizontal="center" vertical="center"/>
    </xf>
    <xf numFmtId="0" fontId="24" fillId="0" borderId="26" xfId="0" applyFont="1" applyBorder="1" applyAlignment="1">
      <alignment horizontal="center" vertical="center"/>
    </xf>
    <xf numFmtId="0" fontId="42" fillId="7" borderId="3" xfId="0" applyFont="1" applyFill="1" applyBorder="1" applyAlignment="1">
      <alignment horizontal="left" vertical="center" wrapText="1"/>
    </xf>
    <xf numFmtId="1" fontId="43" fillId="7" borderId="30" xfId="0" applyNumberFormat="1" applyFont="1" applyFill="1" applyBorder="1" applyAlignment="1">
      <alignment horizontal="center" vertical="center"/>
    </xf>
    <xf numFmtId="0" fontId="47" fillId="14" borderId="1" xfId="0" applyFont="1" applyFill="1" applyBorder="1" applyAlignment="1">
      <alignment horizontal="center" vertical="center" wrapText="1"/>
    </xf>
    <xf numFmtId="0" fontId="45" fillId="14" borderId="1" xfId="0" applyFont="1" applyFill="1" applyBorder="1" applyAlignment="1">
      <alignment horizontal="center" vertical="center" wrapText="1"/>
    </xf>
    <xf numFmtId="9" fontId="48" fillId="14" borderId="1" xfId="1" applyFont="1" applyFill="1" applyBorder="1" applyAlignment="1">
      <alignment horizontal="center" vertical="center" wrapText="1"/>
    </xf>
    <xf numFmtId="0" fontId="48" fillId="0" borderId="0" xfId="0" applyFont="1" applyAlignment="1">
      <alignment horizontal="center"/>
    </xf>
    <xf numFmtId="0" fontId="42" fillId="7" borderId="23" xfId="0" applyFont="1" applyFill="1" applyBorder="1" applyAlignment="1">
      <alignment horizontal="center" vertical="center" textRotation="90" wrapText="1"/>
    </xf>
    <xf numFmtId="0" fontId="42" fillId="7" borderId="24" xfId="0" applyFont="1" applyFill="1" applyBorder="1" applyAlignment="1">
      <alignment horizontal="center" vertical="center" textRotation="90" wrapText="1"/>
    </xf>
    <xf numFmtId="0" fontId="42" fillId="7" borderId="28" xfId="0" applyFont="1" applyFill="1" applyBorder="1" applyAlignment="1">
      <alignment horizontal="center" vertical="center" textRotation="90" wrapText="1"/>
    </xf>
    <xf numFmtId="1" fontId="42" fillId="0" borderId="14" xfId="0" applyNumberFormat="1" applyFont="1" applyBorder="1" applyAlignment="1">
      <alignment horizontal="center" vertical="center" textRotation="90" wrapText="1"/>
    </xf>
    <xf numFmtId="1" fontId="42" fillId="0" borderId="13" xfId="0" applyNumberFormat="1" applyFont="1" applyBorder="1" applyAlignment="1">
      <alignment horizontal="center" vertical="center" textRotation="90" wrapText="1"/>
    </xf>
    <xf numFmtId="1" fontId="42" fillId="0" borderId="11" xfId="0" applyNumberFormat="1" applyFont="1" applyBorder="1" applyAlignment="1">
      <alignment horizontal="center" vertical="center" textRotation="90" wrapText="1"/>
    </xf>
    <xf numFmtId="0" fontId="13" fillId="0" borderId="0" xfId="0" applyFont="1" applyAlignment="1">
      <alignment horizontal="left" vertical="center"/>
    </xf>
    <xf numFmtId="0" fontId="39" fillId="12" borderId="23" xfId="0" applyFont="1" applyFill="1" applyBorder="1" applyAlignment="1">
      <alignment horizontal="center" vertical="center" wrapText="1"/>
    </xf>
    <xf numFmtId="0" fontId="39" fillId="12" borderId="15" xfId="0" applyFont="1" applyFill="1" applyBorder="1" applyAlignment="1">
      <alignment horizontal="center" vertical="center" wrapText="1"/>
    </xf>
    <xf numFmtId="0" fontId="39" fillId="12" borderId="28" xfId="0" applyFont="1" applyFill="1" applyBorder="1" applyAlignment="1">
      <alignment horizontal="center" vertical="center" wrapText="1"/>
    </xf>
    <xf numFmtId="0" fontId="39" fillId="12" borderId="12"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2" fillId="4" borderId="13" xfId="0" applyFont="1" applyFill="1" applyBorder="1" applyAlignment="1">
      <alignment horizontal="center" vertical="center" textRotation="90" wrapText="1"/>
    </xf>
    <xf numFmtId="0" fontId="32" fillId="4" borderId="11" xfId="0" applyFont="1" applyFill="1" applyBorder="1" applyAlignment="1">
      <alignment horizontal="center" vertical="center" textRotation="90" wrapText="1"/>
    </xf>
    <xf numFmtId="0" fontId="27" fillId="3" borderId="31" xfId="0" applyFont="1" applyFill="1" applyBorder="1" applyAlignment="1">
      <alignment horizontal="center" vertical="center" textRotation="90" wrapText="1"/>
    </xf>
    <xf numFmtId="0" fontId="27" fillId="3" borderId="3" xfId="0" applyFont="1" applyFill="1" applyBorder="1" applyAlignment="1">
      <alignment horizontal="center" vertical="center" textRotation="90"/>
    </xf>
    <xf numFmtId="0" fontId="27" fillId="3" borderId="5" xfId="0" applyFont="1" applyFill="1" applyBorder="1" applyAlignment="1">
      <alignment horizontal="center" vertical="center" textRotation="90"/>
    </xf>
    <xf numFmtId="0" fontId="27" fillId="3" borderId="35" xfId="0" applyFont="1" applyFill="1" applyBorder="1" applyAlignment="1">
      <alignment horizontal="center" vertical="center" textRotation="90" wrapText="1"/>
    </xf>
    <xf numFmtId="0" fontId="27" fillId="3" borderId="27" xfId="0" applyFont="1" applyFill="1" applyBorder="1" applyAlignment="1">
      <alignment horizontal="center" vertical="center" textRotation="90" wrapText="1"/>
    </xf>
    <xf numFmtId="0" fontId="27" fillId="3" borderId="49" xfId="0" applyFont="1" applyFill="1" applyBorder="1" applyAlignment="1">
      <alignment horizontal="center" vertical="center" textRotation="90" wrapText="1"/>
    </xf>
    <xf numFmtId="0" fontId="27" fillId="3" borderId="29" xfId="0" applyFont="1" applyFill="1" applyBorder="1" applyAlignment="1">
      <alignment horizontal="center" vertical="center" textRotation="90" wrapText="1"/>
    </xf>
    <xf numFmtId="1" fontId="45" fillId="14" borderId="22" xfId="0" applyNumberFormat="1" applyFont="1" applyFill="1" applyBorder="1" applyAlignment="1">
      <alignment horizontal="center" vertical="center"/>
    </xf>
    <xf numFmtId="1" fontId="45" fillId="14" borderId="33" xfId="0" applyNumberFormat="1" applyFont="1" applyFill="1" applyBorder="1" applyAlignment="1">
      <alignment horizontal="center" vertical="center"/>
    </xf>
    <xf numFmtId="1" fontId="46" fillId="14" borderId="26" xfId="0" applyNumberFormat="1" applyFont="1" applyFill="1" applyBorder="1" applyAlignment="1">
      <alignment horizontal="center" vertical="center"/>
    </xf>
    <xf numFmtId="1" fontId="46" fillId="14" borderId="36" xfId="0" applyNumberFormat="1" applyFont="1" applyFill="1" applyBorder="1" applyAlignment="1">
      <alignment horizontal="center" vertical="center"/>
    </xf>
    <xf numFmtId="0" fontId="45" fillId="14" borderId="22" xfId="0" applyFont="1" applyFill="1" applyBorder="1" applyAlignment="1">
      <alignment horizontal="left" vertical="center" wrapText="1"/>
    </xf>
    <xf numFmtId="0" fontId="45" fillId="14" borderId="33" xfId="0" applyFont="1" applyFill="1" applyBorder="1" applyAlignment="1">
      <alignment horizontal="left" vertical="center" wrapText="1"/>
    </xf>
    <xf numFmtId="0" fontId="38" fillId="10" borderId="23" xfId="0" applyFont="1" applyFill="1" applyBorder="1" applyAlignment="1">
      <alignment horizontal="center" vertical="center" wrapText="1"/>
    </xf>
    <xf numFmtId="0" fontId="38" fillId="10" borderId="15" xfId="0"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0" borderId="20" xfId="0" applyFont="1" applyBorder="1" applyAlignment="1">
      <alignment horizontal="center" vertical="center" wrapText="1"/>
    </xf>
    <xf numFmtId="0" fontId="38" fillId="0" borderId="45" xfId="0" applyFont="1" applyBorder="1" applyAlignment="1">
      <alignment horizontal="center" vertical="center" wrapText="1"/>
    </xf>
  </cellXfs>
  <cellStyles count="7">
    <cellStyle name="Lien hypertexte" xfId="3" builtinId="8"/>
    <cellStyle name="Normal" xfId="0" builtinId="0"/>
    <cellStyle name="Normal 2" xfId="4"/>
    <cellStyle name="Normal 5" xfId="2"/>
    <cellStyle name="Pourcentage" xfId="1" builtinId="5"/>
    <cellStyle name="Pourcentage 2" xfId="6"/>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ROJETS\FONDS_CHALEUR\M&#233;thode%20FC%202021\Solaire\VT%20(en%20cours)\VT_tab-Solaire_thermique-Op&#233;ration_d&#233;di&#233;e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Tableau 1 Besoins"/>
      <sheetName val="Tableau 2 Installation"/>
      <sheetName val="Tableau 3 Production"/>
      <sheetName val="Tableau 4 CAPEX OPEX"/>
      <sheetName val="Tableau 5 Impact subvention"/>
      <sheetName val="Tableau 6 Données financières"/>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Mesuré</v>
          </cell>
        </row>
        <row r="6">
          <cell r="A6" t="str">
            <v>Déduit facture</v>
          </cell>
        </row>
        <row r="7">
          <cell r="A7" t="str">
            <v>Théorique</v>
          </cell>
        </row>
        <row r="8">
          <cell r="A8" t="str">
            <v>Mesuré sur l'été</v>
          </cell>
        </row>
        <row r="9">
          <cell r="A9" t="str">
            <v>D'après audit énergétique</v>
          </cell>
        </row>
        <row r="10">
          <cell r="A10" t="str">
            <v>D'après étude BE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00FF"/>
  </sheetPr>
  <dimension ref="A1:XFC50"/>
  <sheetViews>
    <sheetView showGridLines="0" tabSelected="1" topLeftCell="B1" workbookViewId="0">
      <selection activeCell="C6" sqref="C6"/>
    </sheetView>
  </sheetViews>
  <sheetFormatPr baseColWidth="10" defaultColWidth="0" defaultRowHeight="12.75" customHeight="1" zeroHeight="1" x14ac:dyDescent="0.2"/>
  <cols>
    <col min="1" max="1" width="21" style="4" hidden="1" customWidth="1"/>
    <col min="2" max="2" width="13.85546875" style="4" customWidth="1"/>
    <col min="3" max="3" width="86.28515625" style="4" customWidth="1"/>
    <col min="4" max="4" width="19.28515625" style="4" customWidth="1"/>
    <col min="5" max="256" width="0" style="4" hidden="1"/>
    <col min="257" max="257" width="0" style="4" hidden="1" customWidth="1"/>
    <col min="258" max="258" width="13.85546875" style="4" hidden="1" customWidth="1"/>
    <col min="259" max="259" width="86.28515625" style="4" hidden="1" customWidth="1"/>
    <col min="260" max="260" width="11.42578125" style="4" hidden="1" customWidth="1"/>
    <col min="261" max="512" width="0" style="4" hidden="1"/>
    <col min="513" max="513" width="0" style="4" hidden="1" customWidth="1"/>
    <col min="514" max="514" width="13.85546875" style="4" hidden="1" customWidth="1"/>
    <col min="515" max="515" width="86.28515625" style="4" hidden="1" customWidth="1"/>
    <col min="516" max="516" width="11.42578125" style="4" hidden="1" customWidth="1"/>
    <col min="517" max="768" width="0" style="4" hidden="1"/>
    <col min="769" max="769" width="0" style="4" hidden="1" customWidth="1"/>
    <col min="770" max="770" width="13.85546875" style="4" hidden="1" customWidth="1"/>
    <col min="771" max="771" width="86.28515625" style="4" hidden="1" customWidth="1"/>
    <col min="772" max="772" width="11.42578125" style="4" hidden="1" customWidth="1"/>
    <col min="773" max="1024" width="0" style="4" hidden="1"/>
    <col min="1025" max="1025" width="0" style="4" hidden="1" customWidth="1"/>
    <col min="1026" max="1026" width="13.85546875" style="4" hidden="1" customWidth="1"/>
    <col min="1027" max="1027" width="86.28515625" style="4" hidden="1" customWidth="1"/>
    <col min="1028" max="1028" width="11.42578125" style="4" hidden="1" customWidth="1"/>
    <col min="1029" max="1280" width="0" style="4" hidden="1"/>
    <col min="1281" max="1281" width="0" style="4" hidden="1" customWidth="1"/>
    <col min="1282" max="1282" width="13.85546875" style="4" hidden="1" customWidth="1"/>
    <col min="1283" max="1283" width="86.28515625" style="4" hidden="1" customWidth="1"/>
    <col min="1284" max="1284" width="11.42578125" style="4" hidden="1" customWidth="1"/>
    <col min="1285" max="1536" width="0" style="4" hidden="1"/>
    <col min="1537" max="1537" width="0" style="4" hidden="1" customWidth="1"/>
    <col min="1538" max="1538" width="13.85546875" style="4" hidden="1" customWidth="1"/>
    <col min="1539" max="1539" width="86.28515625" style="4" hidden="1" customWidth="1"/>
    <col min="1540" max="1540" width="11.42578125" style="4" hidden="1" customWidth="1"/>
    <col min="1541" max="1792" width="0" style="4" hidden="1"/>
    <col min="1793" max="1793" width="0" style="4" hidden="1" customWidth="1"/>
    <col min="1794" max="1794" width="13.85546875" style="4" hidden="1" customWidth="1"/>
    <col min="1795" max="1795" width="86.28515625" style="4" hidden="1" customWidth="1"/>
    <col min="1796" max="1796" width="11.42578125" style="4" hidden="1" customWidth="1"/>
    <col min="1797" max="2048" width="0" style="4" hidden="1"/>
    <col min="2049" max="2049" width="0" style="4" hidden="1" customWidth="1"/>
    <col min="2050" max="2050" width="13.85546875" style="4" hidden="1" customWidth="1"/>
    <col min="2051" max="2051" width="86.28515625" style="4" hidden="1" customWidth="1"/>
    <col min="2052" max="2052" width="11.42578125" style="4" hidden="1" customWidth="1"/>
    <col min="2053" max="2304" width="0" style="4" hidden="1"/>
    <col min="2305" max="2305" width="0" style="4" hidden="1" customWidth="1"/>
    <col min="2306" max="2306" width="13.85546875" style="4" hidden="1" customWidth="1"/>
    <col min="2307" max="2307" width="86.28515625" style="4" hidden="1" customWidth="1"/>
    <col min="2308" max="2308" width="11.42578125" style="4" hidden="1" customWidth="1"/>
    <col min="2309" max="2560" width="0" style="4" hidden="1"/>
    <col min="2561" max="2561" width="0" style="4" hidden="1" customWidth="1"/>
    <col min="2562" max="2562" width="13.85546875" style="4" hidden="1" customWidth="1"/>
    <col min="2563" max="2563" width="86.28515625" style="4" hidden="1" customWidth="1"/>
    <col min="2564" max="2564" width="11.42578125" style="4" hidden="1" customWidth="1"/>
    <col min="2565" max="2816" width="0" style="4" hidden="1"/>
    <col min="2817" max="2817" width="0" style="4" hidden="1" customWidth="1"/>
    <col min="2818" max="2818" width="13.85546875" style="4" hidden="1" customWidth="1"/>
    <col min="2819" max="2819" width="86.28515625" style="4" hidden="1" customWidth="1"/>
    <col min="2820" max="2820" width="11.42578125" style="4" hidden="1" customWidth="1"/>
    <col min="2821" max="3072" width="0" style="4" hidden="1"/>
    <col min="3073" max="3073" width="0" style="4" hidden="1" customWidth="1"/>
    <col min="3074" max="3074" width="13.85546875" style="4" hidden="1" customWidth="1"/>
    <col min="3075" max="3075" width="86.28515625" style="4" hidden="1" customWidth="1"/>
    <col min="3076" max="3076" width="11.42578125" style="4" hidden="1" customWidth="1"/>
    <col min="3077" max="3328" width="0" style="4" hidden="1"/>
    <col min="3329" max="3329" width="0" style="4" hidden="1" customWidth="1"/>
    <col min="3330" max="3330" width="13.85546875" style="4" hidden="1" customWidth="1"/>
    <col min="3331" max="3331" width="86.28515625" style="4" hidden="1" customWidth="1"/>
    <col min="3332" max="3332" width="11.42578125" style="4" hidden="1" customWidth="1"/>
    <col min="3333" max="3584" width="0" style="4" hidden="1"/>
    <col min="3585" max="3585" width="0" style="4" hidden="1" customWidth="1"/>
    <col min="3586" max="3586" width="13.85546875" style="4" hidden="1" customWidth="1"/>
    <col min="3587" max="3587" width="86.28515625" style="4" hidden="1" customWidth="1"/>
    <col min="3588" max="3588" width="11.42578125" style="4" hidden="1" customWidth="1"/>
    <col min="3589" max="3840" width="0" style="4" hidden="1"/>
    <col min="3841" max="3841" width="0" style="4" hidden="1" customWidth="1"/>
    <col min="3842" max="3842" width="13.85546875" style="4" hidden="1" customWidth="1"/>
    <col min="3843" max="3843" width="86.28515625" style="4" hidden="1" customWidth="1"/>
    <col min="3844" max="3844" width="11.42578125" style="4" hidden="1" customWidth="1"/>
    <col min="3845" max="4096" width="0" style="4" hidden="1"/>
    <col min="4097" max="4097" width="0" style="4" hidden="1" customWidth="1"/>
    <col min="4098" max="4098" width="13.85546875" style="4" hidden="1" customWidth="1"/>
    <col min="4099" max="4099" width="86.28515625" style="4" hidden="1" customWidth="1"/>
    <col min="4100" max="4100" width="11.42578125" style="4" hidden="1" customWidth="1"/>
    <col min="4101" max="4352" width="0" style="4" hidden="1"/>
    <col min="4353" max="4353" width="0" style="4" hidden="1" customWidth="1"/>
    <col min="4354" max="4354" width="13.85546875" style="4" hidden="1" customWidth="1"/>
    <col min="4355" max="4355" width="86.28515625" style="4" hidden="1" customWidth="1"/>
    <col min="4356" max="4356" width="11.42578125" style="4" hidden="1" customWidth="1"/>
    <col min="4357" max="4608" width="0" style="4" hidden="1"/>
    <col min="4609" max="4609" width="0" style="4" hidden="1" customWidth="1"/>
    <col min="4610" max="4610" width="13.85546875" style="4" hidden="1" customWidth="1"/>
    <col min="4611" max="4611" width="86.28515625" style="4" hidden="1" customWidth="1"/>
    <col min="4612" max="4612" width="11.42578125" style="4" hidden="1" customWidth="1"/>
    <col min="4613" max="4864" width="0" style="4" hidden="1"/>
    <col min="4865" max="4865" width="0" style="4" hidden="1" customWidth="1"/>
    <col min="4866" max="4866" width="13.85546875" style="4" hidden="1" customWidth="1"/>
    <col min="4867" max="4867" width="86.28515625" style="4" hidden="1" customWidth="1"/>
    <col min="4868" max="4868" width="11.42578125" style="4" hidden="1" customWidth="1"/>
    <col min="4869" max="5120" width="0" style="4" hidden="1"/>
    <col min="5121" max="5121" width="0" style="4" hidden="1" customWidth="1"/>
    <col min="5122" max="5122" width="13.85546875" style="4" hidden="1" customWidth="1"/>
    <col min="5123" max="5123" width="86.28515625" style="4" hidden="1" customWidth="1"/>
    <col min="5124" max="5124" width="11.42578125" style="4" hidden="1" customWidth="1"/>
    <col min="5125" max="5376" width="0" style="4" hidden="1"/>
    <col min="5377" max="5377" width="0" style="4" hidden="1" customWidth="1"/>
    <col min="5378" max="5378" width="13.85546875" style="4" hidden="1" customWidth="1"/>
    <col min="5379" max="5379" width="86.28515625" style="4" hidden="1" customWidth="1"/>
    <col min="5380" max="5380" width="11.42578125" style="4" hidden="1" customWidth="1"/>
    <col min="5381" max="5632" width="0" style="4" hidden="1"/>
    <col min="5633" max="5633" width="0" style="4" hidden="1" customWidth="1"/>
    <col min="5634" max="5634" width="13.85546875" style="4" hidden="1" customWidth="1"/>
    <col min="5635" max="5635" width="86.28515625" style="4" hidden="1" customWidth="1"/>
    <col min="5636" max="5636" width="11.42578125" style="4" hidden="1" customWidth="1"/>
    <col min="5637" max="5888" width="0" style="4" hidden="1"/>
    <col min="5889" max="5889" width="0" style="4" hidden="1" customWidth="1"/>
    <col min="5890" max="5890" width="13.85546875" style="4" hidden="1" customWidth="1"/>
    <col min="5891" max="5891" width="86.28515625" style="4" hidden="1" customWidth="1"/>
    <col min="5892" max="5892" width="11.42578125" style="4" hidden="1" customWidth="1"/>
    <col min="5893" max="6144" width="0" style="4" hidden="1"/>
    <col min="6145" max="6145" width="0" style="4" hidden="1" customWidth="1"/>
    <col min="6146" max="6146" width="13.85546875" style="4" hidden="1" customWidth="1"/>
    <col min="6147" max="6147" width="86.28515625" style="4" hidden="1" customWidth="1"/>
    <col min="6148" max="6148" width="11.42578125" style="4" hidden="1" customWidth="1"/>
    <col min="6149" max="6400" width="0" style="4" hidden="1"/>
    <col min="6401" max="6401" width="0" style="4" hidden="1" customWidth="1"/>
    <col min="6402" max="6402" width="13.85546875" style="4" hidden="1" customWidth="1"/>
    <col min="6403" max="6403" width="86.28515625" style="4" hidden="1" customWidth="1"/>
    <col min="6404" max="6404" width="11.42578125" style="4" hidden="1" customWidth="1"/>
    <col min="6405" max="6656" width="0" style="4" hidden="1"/>
    <col min="6657" max="6657" width="0" style="4" hidden="1" customWidth="1"/>
    <col min="6658" max="6658" width="13.85546875" style="4" hidden="1" customWidth="1"/>
    <col min="6659" max="6659" width="86.28515625" style="4" hidden="1" customWidth="1"/>
    <col min="6660" max="6660" width="11.42578125" style="4" hidden="1" customWidth="1"/>
    <col min="6661" max="6912" width="0" style="4" hidden="1"/>
    <col min="6913" max="6913" width="0" style="4" hidden="1" customWidth="1"/>
    <col min="6914" max="6914" width="13.85546875" style="4" hidden="1" customWidth="1"/>
    <col min="6915" max="6915" width="86.28515625" style="4" hidden="1" customWidth="1"/>
    <col min="6916" max="6916" width="11.42578125" style="4" hidden="1" customWidth="1"/>
    <col min="6917" max="7168" width="0" style="4" hidden="1"/>
    <col min="7169" max="7169" width="0" style="4" hidden="1" customWidth="1"/>
    <col min="7170" max="7170" width="13.85546875" style="4" hidden="1" customWidth="1"/>
    <col min="7171" max="7171" width="86.28515625" style="4" hidden="1" customWidth="1"/>
    <col min="7172" max="7172" width="11.42578125" style="4" hidden="1" customWidth="1"/>
    <col min="7173" max="7424" width="0" style="4" hidden="1"/>
    <col min="7425" max="7425" width="0" style="4" hidden="1" customWidth="1"/>
    <col min="7426" max="7426" width="13.85546875" style="4" hidden="1" customWidth="1"/>
    <col min="7427" max="7427" width="86.28515625" style="4" hidden="1" customWidth="1"/>
    <col min="7428" max="7428" width="11.42578125" style="4" hidden="1" customWidth="1"/>
    <col min="7429" max="7680" width="0" style="4" hidden="1"/>
    <col min="7681" max="7681" width="0" style="4" hidden="1" customWidth="1"/>
    <col min="7682" max="7682" width="13.85546875" style="4" hidden="1" customWidth="1"/>
    <col min="7683" max="7683" width="86.28515625" style="4" hidden="1" customWidth="1"/>
    <col min="7684" max="7684" width="11.42578125" style="4" hidden="1" customWidth="1"/>
    <col min="7685" max="7936" width="0" style="4" hidden="1"/>
    <col min="7937" max="7937" width="0" style="4" hidden="1" customWidth="1"/>
    <col min="7938" max="7938" width="13.85546875" style="4" hidden="1" customWidth="1"/>
    <col min="7939" max="7939" width="86.28515625" style="4" hidden="1" customWidth="1"/>
    <col min="7940" max="7940" width="11.42578125" style="4" hidden="1" customWidth="1"/>
    <col min="7941" max="8192" width="0" style="4" hidden="1"/>
    <col min="8193" max="8193" width="0" style="4" hidden="1" customWidth="1"/>
    <col min="8194" max="8194" width="13.85546875" style="4" hidden="1" customWidth="1"/>
    <col min="8195" max="8195" width="86.28515625" style="4" hidden="1" customWidth="1"/>
    <col min="8196" max="8196" width="11.42578125" style="4" hidden="1" customWidth="1"/>
    <col min="8197" max="8448" width="0" style="4" hidden="1"/>
    <col min="8449" max="8449" width="0" style="4" hidden="1" customWidth="1"/>
    <col min="8450" max="8450" width="13.85546875" style="4" hidden="1" customWidth="1"/>
    <col min="8451" max="8451" width="86.28515625" style="4" hidden="1" customWidth="1"/>
    <col min="8452" max="8452" width="11.42578125" style="4" hidden="1" customWidth="1"/>
    <col min="8453" max="8704" width="0" style="4" hidden="1"/>
    <col min="8705" max="8705" width="0" style="4" hidden="1" customWidth="1"/>
    <col min="8706" max="8706" width="13.85546875" style="4" hidden="1" customWidth="1"/>
    <col min="8707" max="8707" width="86.28515625" style="4" hidden="1" customWidth="1"/>
    <col min="8708" max="8708" width="11.42578125" style="4" hidden="1" customWidth="1"/>
    <col min="8709" max="8960" width="0" style="4" hidden="1"/>
    <col min="8961" max="8961" width="0" style="4" hidden="1" customWidth="1"/>
    <col min="8962" max="8962" width="13.85546875" style="4" hidden="1" customWidth="1"/>
    <col min="8963" max="8963" width="86.28515625" style="4" hidden="1" customWidth="1"/>
    <col min="8964" max="8964" width="11.42578125" style="4" hidden="1" customWidth="1"/>
    <col min="8965" max="9216" width="0" style="4" hidden="1"/>
    <col min="9217" max="9217" width="0" style="4" hidden="1" customWidth="1"/>
    <col min="9218" max="9218" width="13.85546875" style="4" hidden="1" customWidth="1"/>
    <col min="9219" max="9219" width="86.28515625" style="4" hidden="1" customWidth="1"/>
    <col min="9220" max="9220" width="11.42578125" style="4" hidden="1" customWidth="1"/>
    <col min="9221" max="9472" width="0" style="4" hidden="1"/>
    <col min="9473" max="9473" width="0" style="4" hidden="1" customWidth="1"/>
    <col min="9474" max="9474" width="13.85546875" style="4" hidden="1" customWidth="1"/>
    <col min="9475" max="9475" width="86.28515625" style="4" hidden="1" customWidth="1"/>
    <col min="9476" max="9476" width="11.42578125" style="4" hidden="1" customWidth="1"/>
    <col min="9477" max="9728" width="0" style="4" hidden="1"/>
    <col min="9729" max="9729" width="0" style="4" hidden="1" customWidth="1"/>
    <col min="9730" max="9730" width="13.85546875" style="4" hidden="1" customWidth="1"/>
    <col min="9731" max="9731" width="86.28515625" style="4" hidden="1" customWidth="1"/>
    <col min="9732" max="9732" width="11.42578125" style="4" hidden="1" customWidth="1"/>
    <col min="9733" max="9984" width="0" style="4" hidden="1"/>
    <col min="9985" max="9985" width="0" style="4" hidden="1" customWidth="1"/>
    <col min="9986" max="9986" width="13.85546875" style="4" hidden="1" customWidth="1"/>
    <col min="9987" max="9987" width="86.28515625" style="4" hidden="1" customWidth="1"/>
    <col min="9988" max="9988" width="11.42578125" style="4" hidden="1" customWidth="1"/>
    <col min="9989" max="10240" width="0" style="4" hidden="1"/>
    <col min="10241" max="10241" width="0" style="4" hidden="1" customWidth="1"/>
    <col min="10242" max="10242" width="13.85546875" style="4" hidden="1" customWidth="1"/>
    <col min="10243" max="10243" width="86.28515625" style="4" hidden="1" customWidth="1"/>
    <col min="10244" max="10244" width="11.42578125" style="4" hidden="1" customWidth="1"/>
    <col min="10245" max="10496" width="0" style="4" hidden="1"/>
    <col min="10497" max="10497" width="0" style="4" hidden="1" customWidth="1"/>
    <col min="10498" max="10498" width="13.85546875" style="4" hidden="1" customWidth="1"/>
    <col min="10499" max="10499" width="86.28515625" style="4" hidden="1" customWidth="1"/>
    <col min="10500" max="10500" width="11.42578125" style="4" hidden="1" customWidth="1"/>
    <col min="10501" max="10752" width="0" style="4" hidden="1"/>
    <col min="10753" max="10753" width="0" style="4" hidden="1" customWidth="1"/>
    <col min="10754" max="10754" width="13.85546875" style="4" hidden="1" customWidth="1"/>
    <col min="10755" max="10755" width="86.28515625" style="4" hidden="1" customWidth="1"/>
    <col min="10756" max="10756" width="11.42578125" style="4" hidden="1" customWidth="1"/>
    <col min="10757" max="11008" width="0" style="4" hidden="1"/>
    <col min="11009" max="11009" width="0" style="4" hidden="1" customWidth="1"/>
    <col min="11010" max="11010" width="13.85546875" style="4" hidden="1" customWidth="1"/>
    <col min="11011" max="11011" width="86.28515625" style="4" hidden="1" customWidth="1"/>
    <col min="11012" max="11012" width="11.42578125" style="4" hidden="1" customWidth="1"/>
    <col min="11013" max="11264" width="0" style="4" hidden="1"/>
    <col min="11265" max="11265" width="0" style="4" hidden="1" customWidth="1"/>
    <col min="11266" max="11266" width="13.85546875" style="4" hidden="1" customWidth="1"/>
    <col min="11267" max="11267" width="86.28515625" style="4" hidden="1" customWidth="1"/>
    <col min="11268" max="11268" width="11.42578125" style="4" hidden="1" customWidth="1"/>
    <col min="11269" max="11520" width="0" style="4" hidden="1"/>
    <col min="11521" max="11521" width="0" style="4" hidden="1" customWidth="1"/>
    <col min="11522" max="11522" width="13.85546875" style="4" hidden="1" customWidth="1"/>
    <col min="11523" max="11523" width="86.28515625" style="4" hidden="1" customWidth="1"/>
    <col min="11524" max="11524" width="11.42578125" style="4" hidden="1" customWidth="1"/>
    <col min="11525" max="11776" width="0" style="4" hidden="1"/>
    <col min="11777" max="11777" width="0" style="4" hidden="1" customWidth="1"/>
    <col min="11778" max="11778" width="13.85546875" style="4" hidden="1" customWidth="1"/>
    <col min="11779" max="11779" width="86.28515625" style="4" hidden="1" customWidth="1"/>
    <col min="11780" max="11780" width="11.42578125" style="4" hidden="1" customWidth="1"/>
    <col min="11781" max="12032" width="0" style="4" hidden="1"/>
    <col min="12033" max="12033" width="0" style="4" hidden="1" customWidth="1"/>
    <col min="12034" max="12034" width="13.85546875" style="4" hidden="1" customWidth="1"/>
    <col min="12035" max="12035" width="86.28515625" style="4" hidden="1" customWidth="1"/>
    <col min="12036" max="12036" width="11.42578125" style="4" hidden="1" customWidth="1"/>
    <col min="12037" max="12288" width="0" style="4" hidden="1"/>
    <col min="12289" max="12289" width="0" style="4" hidden="1" customWidth="1"/>
    <col min="12290" max="12290" width="13.85546875" style="4" hidden="1" customWidth="1"/>
    <col min="12291" max="12291" width="86.28515625" style="4" hidden="1" customWidth="1"/>
    <col min="12292" max="12292" width="11.42578125" style="4" hidden="1" customWidth="1"/>
    <col min="12293" max="12544" width="0" style="4" hidden="1"/>
    <col min="12545" max="12545" width="0" style="4" hidden="1" customWidth="1"/>
    <col min="12546" max="12546" width="13.85546875" style="4" hidden="1" customWidth="1"/>
    <col min="12547" max="12547" width="86.28515625" style="4" hidden="1" customWidth="1"/>
    <col min="12548" max="12548" width="11.42578125" style="4" hidden="1" customWidth="1"/>
    <col min="12549" max="12800" width="0" style="4" hidden="1"/>
    <col min="12801" max="12801" width="0" style="4" hidden="1" customWidth="1"/>
    <col min="12802" max="12802" width="13.85546875" style="4" hidden="1" customWidth="1"/>
    <col min="12803" max="12803" width="86.28515625" style="4" hidden="1" customWidth="1"/>
    <col min="12804" max="12804" width="11.42578125" style="4" hidden="1" customWidth="1"/>
    <col min="12805" max="13056" width="0" style="4" hidden="1"/>
    <col min="13057" max="13057" width="0" style="4" hidden="1" customWidth="1"/>
    <col min="13058" max="13058" width="13.85546875" style="4" hidden="1" customWidth="1"/>
    <col min="13059" max="13059" width="86.28515625" style="4" hidden="1" customWidth="1"/>
    <col min="13060" max="13060" width="11.42578125" style="4" hidden="1" customWidth="1"/>
    <col min="13061" max="13312" width="0" style="4" hidden="1"/>
    <col min="13313" max="13313" width="0" style="4" hidden="1" customWidth="1"/>
    <col min="13314" max="13314" width="13.85546875" style="4" hidden="1" customWidth="1"/>
    <col min="13315" max="13315" width="86.28515625" style="4" hidden="1" customWidth="1"/>
    <col min="13316" max="13316" width="11.42578125" style="4" hidden="1" customWidth="1"/>
    <col min="13317" max="13568" width="0" style="4" hidden="1"/>
    <col min="13569" max="13569" width="0" style="4" hidden="1" customWidth="1"/>
    <col min="13570" max="13570" width="13.85546875" style="4" hidden="1" customWidth="1"/>
    <col min="13571" max="13571" width="86.28515625" style="4" hidden="1" customWidth="1"/>
    <col min="13572" max="13572" width="11.42578125" style="4" hidden="1" customWidth="1"/>
    <col min="13573" max="13824" width="0" style="4" hidden="1"/>
    <col min="13825" max="13825" width="0" style="4" hidden="1" customWidth="1"/>
    <col min="13826" max="13826" width="13.85546875" style="4" hidden="1" customWidth="1"/>
    <col min="13827" max="13827" width="86.28515625" style="4" hidden="1" customWidth="1"/>
    <col min="13828" max="13828" width="11.42578125" style="4" hidden="1" customWidth="1"/>
    <col min="13829" max="14080" width="0" style="4" hidden="1"/>
    <col min="14081" max="14081" width="0" style="4" hidden="1" customWidth="1"/>
    <col min="14082" max="14082" width="13.85546875" style="4" hidden="1" customWidth="1"/>
    <col min="14083" max="14083" width="86.28515625" style="4" hidden="1" customWidth="1"/>
    <col min="14084" max="14084" width="11.42578125" style="4" hidden="1" customWidth="1"/>
    <col min="14085" max="14336" width="0" style="4" hidden="1"/>
    <col min="14337" max="14337" width="0" style="4" hidden="1" customWidth="1"/>
    <col min="14338" max="14338" width="13.85546875" style="4" hidden="1" customWidth="1"/>
    <col min="14339" max="14339" width="86.28515625" style="4" hidden="1" customWidth="1"/>
    <col min="14340" max="14340" width="11.42578125" style="4" hidden="1" customWidth="1"/>
    <col min="14341" max="14592" width="0" style="4" hidden="1"/>
    <col min="14593" max="14593" width="0" style="4" hidden="1" customWidth="1"/>
    <col min="14594" max="14594" width="13.85546875" style="4" hidden="1" customWidth="1"/>
    <col min="14595" max="14595" width="86.28515625" style="4" hidden="1" customWidth="1"/>
    <col min="14596" max="14596" width="11.42578125" style="4" hidden="1" customWidth="1"/>
    <col min="14597" max="14848" width="0" style="4" hidden="1"/>
    <col min="14849" max="14849" width="0" style="4" hidden="1" customWidth="1"/>
    <col min="14850" max="14850" width="13.85546875" style="4" hidden="1" customWidth="1"/>
    <col min="14851" max="14851" width="86.28515625" style="4" hidden="1" customWidth="1"/>
    <col min="14852" max="14852" width="11.42578125" style="4" hidden="1" customWidth="1"/>
    <col min="14853" max="15104" width="0" style="4" hidden="1"/>
    <col min="15105" max="15105" width="0" style="4" hidden="1" customWidth="1"/>
    <col min="15106" max="15106" width="13.85546875" style="4" hidden="1" customWidth="1"/>
    <col min="15107" max="15107" width="86.28515625" style="4" hidden="1" customWidth="1"/>
    <col min="15108" max="15108" width="11.42578125" style="4" hidden="1" customWidth="1"/>
    <col min="15109" max="15360" width="0" style="4" hidden="1"/>
    <col min="15361" max="15361" width="0" style="4" hidden="1" customWidth="1"/>
    <col min="15362" max="15362" width="13.85546875" style="4" hidden="1" customWidth="1"/>
    <col min="15363" max="15363" width="86.28515625" style="4" hidden="1" customWidth="1"/>
    <col min="15364" max="15364" width="11.42578125" style="4" hidden="1" customWidth="1"/>
    <col min="15365" max="15616" width="0" style="4" hidden="1"/>
    <col min="15617" max="15617" width="0" style="4" hidden="1" customWidth="1"/>
    <col min="15618" max="15618" width="13.85546875" style="4" hidden="1" customWidth="1"/>
    <col min="15619" max="15619" width="86.28515625" style="4" hidden="1" customWidth="1"/>
    <col min="15620" max="15620" width="11.42578125" style="4" hidden="1" customWidth="1"/>
    <col min="15621" max="15872" width="0" style="4" hidden="1"/>
    <col min="15873" max="15873" width="0" style="4" hidden="1" customWidth="1"/>
    <col min="15874" max="15874" width="13.85546875" style="4" hidden="1" customWidth="1"/>
    <col min="15875" max="15875" width="86.28515625" style="4" hidden="1" customWidth="1"/>
    <col min="15876" max="15876" width="11.42578125" style="4" hidden="1" customWidth="1"/>
    <col min="15877" max="16128" width="0" style="4" hidden="1"/>
    <col min="16129" max="16129" width="0" style="4" hidden="1" customWidth="1"/>
    <col min="16130" max="16130" width="13.85546875" style="4" hidden="1" customWidth="1"/>
    <col min="16131" max="16131" width="86.28515625" style="4" hidden="1" customWidth="1"/>
    <col min="16132" max="16132" width="11.42578125" style="4" hidden="1" customWidth="1"/>
    <col min="16133" max="16383" width="0" style="4" hidden="1"/>
    <col min="16384" max="16384" width="7.85546875" style="4" hidden="1" customWidth="1"/>
  </cols>
  <sheetData>
    <row r="1" spans="1:4" x14ac:dyDescent="0.2">
      <c r="A1" s="3"/>
    </row>
    <row r="2" spans="1:4" x14ac:dyDescent="0.2">
      <c r="A2" s="3"/>
    </row>
    <row r="3" spans="1:4" x14ac:dyDescent="0.2">
      <c r="A3" s="3"/>
    </row>
    <row r="4" spans="1:4" x14ac:dyDescent="0.2">
      <c r="A4" s="3"/>
      <c r="B4" s="5"/>
    </row>
    <row r="5" spans="1:4" x14ac:dyDescent="0.2">
      <c r="A5" s="3"/>
    </row>
    <row r="6" spans="1:4" ht="53.25" customHeight="1" x14ac:dyDescent="0.3">
      <c r="A6" s="3"/>
      <c r="C6" s="9">
        <v>2022</v>
      </c>
    </row>
    <row r="7" spans="1:4" ht="39" x14ac:dyDescent="0.2">
      <c r="A7" s="3"/>
      <c r="C7" s="10" t="s">
        <v>149</v>
      </c>
    </row>
    <row r="8" spans="1:4" x14ac:dyDescent="0.2">
      <c r="A8" s="3"/>
    </row>
    <row r="9" spans="1:4" ht="19.5" customHeight="1" x14ac:dyDescent="0.2">
      <c r="A9" s="6" t="s">
        <v>9</v>
      </c>
    </row>
    <row r="10" spans="1:4" ht="19.5" customHeight="1" x14ac:dyDescent="0.2">
      <c r="A10" s="6" t="s">
        <v>10</v>
      </c>
      <c r="C10" s="127" t="s">
        <v>49</v>
      </c>
    </row>
    <row r="11" spans="1:4" ht="19.5" customHeight="1" x14ac:dyDescent="0.2">
      <c r="A11" s="6" t="s">
        <v>11</v>
      </c>
      <c r="C11" s="127" t="s">
        <v>137</v>
      </c>
    </row>
    <row r="12" spans="1:4" ht="19.5" customHeight="1" x14ac:dyDescent="0.2">
      <c r="A12" s="6" t="s">
        <v>12</v>
      </c>
      <c r="C12" s="128" t="s">
        <v>138</v>
      </c>
      <c r="D12" s="11"/>
    </row>
    <row r="13" spans="1:4" ht="19.5" customHeight="1" x14ac:dyDescent="0.2">
      <c r="A13" s="6" t="s">
        <v>13</v>
      </c>
      <c r="C13" s="106" t="s">
        <v>139</v>
      </c>
      <c r="D13" s="11"/>
    </row>
    <row r="14" spans="1:4" ht="19.5" customHeight="1" x14ac:dyDescent="0.2">
      <c r="A14" s="6" t="s">
        <v>14</v>
      </c>
    </row>
    <row r="15" spans="1:4" ht="19.5" customHeight="1" x14ac:dyDescent="0.2">
      <c r="A15" s="6" t="s">
        <v>15</v>
      </c>
    </row>
    <row r="16" spans="1:4" ht="19.5" customHeight="1" x14ac:dyDescent="0.2">
      <c r="C16" s="4" t="s">
        <v>16</v>
      </c>
    </row>
    <row r="17" spans="3:3" ht="19.5" customHeight="1" x14ac:dyDescent="0.2"/>
    <row r="18" spans="3:3" ht="19.5" customHeight="1" x14ac:dyDescent="0.2">
      <c r="C18" s="7" t="s">
        <v>17</v>
      </c>
    </row>
    <row r="19" spans="3:3" ht="19.5" customHeight="1" x14ac:dyDescent="0.2"/>
    <row r="20" spans="3:3" ht="19.5" customHeight="1" x14ac:dyDescent="0.2"/>
    <row r="21" spans="3:3" ht="19.5" customHeight="1" x14ac:dyDescent="0.2"/>
    <row r="22" spans="3:3" ht="19.5" customHeight="1" x14ac:dyDescent="0.2"/>
    <row r="23" spans="3:3" ht="19.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1 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formula1>$A$9:$A$15</formula1>
    </dataValidation>
  </dataValidations>
  <hyperlinks>
    <hyperlink ref="C13" location="'Tableau 4 Coûts'!A1" display="Tableau 4 : Coûts investissement et exploitation"/>
    <hyperlink ref="C10" location="'Tableau 1 Besoins'!A1" display="Tableau 1 : Besoins"/>
    <hyperlink ref="C11" location="'Tableau 2 Installation solaire'!A1" display="Tableau 2 : Installation solaire"/>
    <hyperlink ref="C12" location="'Tableau 3 Production'!A1" display="Tableau 3 : Production EC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JO159"/>
  <sheetViews>
    <sheetView zoomScale="110" zoomScaleNormal="110" workbookViewId="0">
      <selection activeCell="C35" sqref="C35"/>
    </sheetView>
  </sheetViews>
  <sheetFormatPr baseColWidth="10" defaultRowHeight="15" x14ac:dyDescent="0.25"/>
  <cols>
    <col min="1" max="1" width="32" style="79" customWidth="1"/>
    <col min="2" max="3" width="16.28515625" customWidth="1"/>
    <col min="4" max="4" width="18.42578125" customWidth="1"/>
    <col min="5" max="5" width="23.28515625" bestFit="1" customWidth="1"/>
    <col min="6" max="6" width="13.42578125" customWidth="1"/>
    <col min="7" max="7" width="10" customWidth="1"/>
    <col min="8" max="8" width="10.42578125" customWidth="1"/>
    <col min="9" max="9" width="8.140625" customWidth="1"/>
    <col min="10" max="10" width="7.140625" customWidth="1"/>
    <col min="11" max="11" width="6.42578125" customWidth="1"/>
    <col min="12" max="12" width="8.140625" customWidth="1"/>
    <col min="13" max="13" width="8.85546875" customWidth="1"/>
  </cols>
  <sheetData>
    <row r="1" spans="1:275" s="8" customFormat="1" ht="15.75" x14ac:dyDescent="0.25">
      <c r="A1" s="104" t="s">
        <v>136</v>
      </c>
      <c r="B1" s="109"/>
      <c r="C1" s="109"/>
      <c r="D1" s="109"/>
      <c r="E1" s="109"/>
      <c r="F1" s="103"/>
    </row>
    <row r="2" spans="1:275" s="12" customFormat="1" ht="16.5" thickBot="1" x14ac:dyDescent="0.3">
      <c r="A2" s="122" t="s">
        <v>40</v>
      </c>
      <c r="B2" s="105"/>
      <c r="C2" s="109"/>
      <c r="D2" s="109"/>
      <c r="E2" s="109"/>
      <c r="F2" s="103"/>
    </row>
    <row r="3" spans="1:275" ht="23.25" thickBot="1" x14ac:dyDescent="0.3">
      <c r="B3" s="107" t="s">
        <v>8</v>
      </c>
      <c r="C3" s="108" t="s">
        <v>130</v>
      </c>
      <c r="D3" s="107" t="s">
        <v>147</v>
      </c>
      <c r="E3" s="108" t="s">
        <v>130</v>
      </c>
      <c r="F3" s="103"/>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row>
    <row r="4" spans="1:275" ht="15" customHeight="1" x14ac:dyDescent="0.25">
      <c r="A4" s="123" t="s">
        <v>131</v>
      </c>
      <c r="B4" s="115"/>
      <c r="C4" s="118"/>
      <c r="D4" s="115"/>
      <c r="E4" s="110" t="s">
        <v>133</v>
      </c>
      <c r="F4" s="103"/>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row>
    <row r="5" spans="1:275" ht="15.75" x14ac:dyDescent="0.25">
      <c r="A5" s="124" t="s">
        <v>140</v>
      </c>
      <c r="B5" s="116"/>
      <c r="C5" s="120"/>
      <c r="D5" s="116"/>
      <c r="E5" s="111" t="s">
        <v>134</v>
      </c>
      <c r="F5" s="103"/>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row>
    <row r="6" spans="1:275" ht="15" customHeight="1" x14ac:dyDescent="0.25">
      <c r="A6" s="125" t="s">
        <v>135</v>
      </c>
      <c r="B6" s="116"/>
      <c r="C6" s="121"/>
      <c r="D6" s="116"/>
      <c r="E6" s="112"/>
      <c r="F6" s="103"/>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row>
    <row r="7" spans="1:275" x14ac:dyDescent="0.25">
      <c r="A7" s="124" t="s">
        <v>132</v>
      </c>
      <c r="B7" s="116"/>
      <c r="C7" s="113"/>
      <c r="D7" s="116"/>
      <c r="E7" s="113"/>
      <c r="F7" s="103"/>
      <c r="O7" s="2"/>
      <c r="P7" s="2"/>
      <c r="Q7" s="2"/>
      <c r="R7" s="2"/>
      <c r="S7" s="2"/>
      <c r="T7" s="2"/>
      <c r="U7" s="2"/>
      <c r="V7" s="2"/>
      <c r="W7" s="2"/>
      <c r="X7" s="2"/>
      <c r="Y7" s="2"/>
      <c r="Z7" s="2"/>
      <c r="AA7" s="2"/>
    </row>
    <row r="8" spans="1:275" ht="15.75" thickBot="1" x14ac:dyDescent="0.3">
      <c r="A8" s="126" t="s">
        <v>146</v>
      </c>
      <c r="B8" s="117"/>
      <c r="C8" s="114"/>
      <c r="D8" s="117"/>
      <c r="E8" s="114"/>
      <c r="F8" s="103"/>
      <c r="O8" s="2"/>
      <c r="P8" s="2"/>
      <c r="Q8" s="2"/>
      <c r="R8" s="2"/>
      <c r="S8" s="2"/>
      <c r="T8" s="2"/>
      <c r="U8" s="2"/>
      <c r="V8" s="2"/>
      <c r="W8" s="2"/>
      <c r="X8" s="2"/>
      <c r="Y8" s="2"/>
      <c r="Z8" s="2"/>
      <c r="AA8" s="2"/>
    </row>
    <row r="9" spans="1:275" x14ac:dyDescent="0.25">
      <c r="B9" s="103"/>
      <c r="C9" s="103"/>
      <c r="D9" s="103"/>
      <c r="E9" s="103"/>
      <c r="F9" s="103"/>
      <c r="O9" s="2"/>
      <c r="P9" s="2"/>
      <c r="Q9" s="2"/>
      <c r="R9" s="2"/>
      <c r="S9" s="2"/>
      <c r="T9" s="2"/>
      <c r="U9" s="2"/>
      <c r="V9" s="2"/>
      <c r="W9" s="2"/>
      <c r="X9" s="2"/>
      <c r="Y9" s="2"/>
      <c r="Z9" s="2"/>
      <c r="AA9" s="2"/>
    </row>
    <row r="10" spans="1:275" x14ac:dyDescent="0.25">
      <c r="O10" s="2"/>
      <c r="P10" s="2"/>
      <c r="Q10" s="2"/>
      <c r="R10" s="2"/>
      <c r="S10" s="2"/>
      <c r="T10" s="2"/>
      <c r="U10" s="2"/>
      <c r="V10" s="2"/>
      <c r="W10" s="2"/>
      <c r="X10" s="2"/>
      <c r="Y10" s="2"/>
      <c r="Z10" s="2"/>
      <c r="AA10" s="2"/>
    </row>
    <row r="11" spans="1:275" x14ac:dyDescent="0.25">
      <c r="O11" s="2"/>
      <c r="P11" s="2"/>
      <c r="Q11" s="2"/>
      <c r="R11" s="2"/>
      <c r="S11" s="2"/>
      <c r="T11" s="2"/>
      <c r="U11" s="2"/>
      <c r="V11" s="2"/>
      <c r="W11" s="2"/>
      <c r="X11" s="2"/>
      <c r="Y11" s="2"/>
      <c r="Z11" s="2"/>
      <c r="AA11" s="2"/>
    </row>
    <row r="12" spans="1:275" x14ac:dyDescent="0.25">
      <c r="O12" s="2"/>
      <c r="P12" s="2"/>
      <c r="Q12" s="2"/>
      <c r="R12" s="2"/>
      <c r="S12" s="2"/>
      <c r="T12" s="2"/>
      <c r="U12" s="2"/>
      <c r="V12" s="2"/>
      <c r="W12" s="2"/>
      <c r="X12" s="2"/>
      <c r="Y12" s="2"/>
      <c r="Z12" s="2"/>
      <c r="AA12" s="2"/>
    </row>
    <row r="13" spans="1:275" x14ac:dyDescent="0.25">
      <c r="O13" s="2"/>
      <c r="P13" s="2"/>
      <c r="Q13" s="2"/>
      <c r="R13" s="2"/>
      <c r="S13" s="2"/>
      <c r="T13" s="2"/>
      <c r="U13" s="2"/>
      <c r="V13" s="2"/>
      <c r="W13" s="2"/>
      <c r="X13" s="2"/>
      <c r="Y13" s="2"/>
      <c r="Z13" s="2"/>
      <c r="AA13" s="2"/>
    </row>
    <row r="14" spans="1:275" x14ac:dyDescent="0.25">
      <c r="O14" s="2"/>
      <c r="P14" s="2"/>
      <c r="Q14" s="2"/>
      <c r="R14" s="2"/>
      <c r="S14" s="2"/>
      <c r="T14" s="2"/>
      <c r="U14" s="2"/>
      <c r="V14" s="2"/>
      <c r="W14" s="2"/>
      <c r="X14" s="2"/>
      <c r="Y14" s="2"/>
      <c r="Z14" s="2"/>
      <c r="AA14" s="2"/>
    </row>
    <row r="15" spans="1:275" x14ac:dyDescent="0.25">
      <c r="O15" s="2"/>
      <c r="P15" s="2"/>
      <c r="Q15" s="2"/>
      <c r="R15" s="2"/>
      <c r="S15" s="2"/>
      <c r="T15" s="2"/>
      <c r="U15" s="2"/>
      <c r="V15" s="2"/>
      <c r="W15" s="2"/>
      <c r="X15" s="2"/>
      <c r="Y15" s="2"/>
      <c r="Z15" s="2"/>
      <c r="AA15" s="2"/>
    </row>
    <row r="16" spans="1:275" x14ac:dyDescent="0.25">
      <c r="O16" s="2"/>
      <c r="P16" s="2"/>
      <c r="Q16" s="2"/>
      <c r="R16" s="2"/>
      <c r="S16" s="2"/>
      <c r="T16" s="2"/>
      <c r="U16" s="2"/>
      <c r="V16" s="2"/>
      <c r="W16" s="2"/>
      <c r="X16" s="2"/>
      <c r="Y16" s="2"/>
      <c r="Z16" s="2"/>
      <c r="AA16" s="2"/>
    </row>
    <row r="17" spans="15:27" x14ac:dyDescent="0.25">
      <c r="O17" s="2"/>
      <c r="P17" s="2"/>
      <c r="Q17" s="2"/>
      <c r="R17" s="2"/>
      <c r="S17" s="2"/>
      <c r="T17" s="2"/>
      <c r="U17" s="2"/>
      <c r="V17" s="2"/>
      <c r="W17" s="2"/>
      <c r="X17" s="2"/>
      <c r="Y17" s="2"/>
      <c r="Z17" s="2"/>
      <c r="AA17" s="2"/>
    </row>
    <row r="18" spans="15:27" x14ac:dyDescent="0.25">
      <c r="O18" s="2"/>
      <c r="P18" s="2"/>
      <c r="Q18" s="2"/>
      <c r="R18" s="2"/>
      <c r="S18" s="2"/>
      <c r="T18" s="2"/>
      <c r="U18" s="2"/>
      <c r="V18" s="2"/>
      <c r="W18" s="2"/>
      <c r="X18" s="2"/>
      <c r="Y18" s="2"/>
      <c r="Z18" s="2"/>
      <c r="AA18" s="2"/>
    </row>
    <row r="19" spans="15:27" x14ac:dyDescent="0.25">
      <c r="O19" s="2"/>
      <c r="P19" s="2"/>
      <c r="Q19" s="2"/>
      <c r="R19" s="2"/>
      <c r="S19" s="2"/>
      <c r="T19" s="2"/>
      <c r="U19" s="2"/>
      <c r="V19" s="2"/>
      <c r="W19" s="2"/>
      <c r="X19" s="2"/>
      <c r="Y19" s="2"/>
      <c r="Z19" s="2"/>
      <c r="AA19" s="2"/>
    </row>
    <row r="20" spans="15:27" x14ac:dyDescent="0.25">
      <c r="O20" s="2"/>
      <c r="P20" s="2"/>
      <c r="Q20" s="2"/>
      <c r="R20" s="2"/>
      <c r="S20" s="2"/>
      <c r="T20" s="2"/>
      <c r="U20" s="2"/>
      <c r="V20" s="2"/>
      <c r="W20" s="2"/>
      <c r="X20" s="2"/>
      <c r="Y20" s="2"/>
      <c r="Z20" s="2"/>
      <c r="AA20" s="2"/>
    </row>
    <row r="21" spans="15:27" x14ac:dyDescent="0.25">
      <c r="O21" s="2"/>
      <c r="P21" s="2"/>
      <c r="Q21" s="2"/>
      <c r="R21" s="2"/>
      <c r="S21" s="2"/>
      <c r="T21" s="2"/>
      <c r="U21" s="2"/>
      <c r="V21" s="2"/>
      <c r="W21" s="2"/>
      <c r="X21" s="2"/>
      <c r="Y21" s="2"/>
      <c r="Z21" s="2"/>
      <c r="AA21" s="2"/>
    </row>
    <row r="22" spans="15:27" x14ac:dyDescent="0.25">
      <c r="O22" s="2"/>
      <c r="P22" s="2"/>
      <c r="Q22" s="2"/>
      <c r="R22" s="2"/>
      <c r="S22" s="2"/>
      <c r="T22" s="2"/>
      <c r="U22" s="2"/>
      <c r="V22" s="2"/>
      <c r="W22" s="2"/>
      <c r="X22" s="2"/>
      <c r="Y22" s="2"/>
      <c r="Z22" s="2"/>
      <c r="AA22" s="2"/>
    </row>
    <row r="23" spans="15:27" x14ac:dyDescent="0.25">
      <c r="O23" s="2"/>
      <c r="P23" s="2"/>
      <c r="Q23" s="2"/>
      <c r="R23" s="2"/>
      <c r="S23" s="2"/>
      <c r="T23" s="2"/>
      <c r="U23" s="2"/>
      <c r="V23" s="2"/>
      <c r="W23" s="2"/>
      <c r="X23" s="2"/>
      <c r="Y23" s="2"/>
      <c r="Z23" s="2"/>
      <c r="AA23" s="2"/>
    </row>
    <row r="24" spans="15:27" x14ac:dyDescent="0.25">
      <c r="O24" s="2"/>
      <c r="P24" s="2"/>
      <c r="Q24" s="2"/>
      <c r="R24" s="2"/>
      <c r="S24" s="2"/>
      <c r="T24" s="2"/>
      <c r="U24" s="2"/>
      <c r="V24" s="2"/>
      <c r="W24" s="2"/>
      <c r="X24" s="2"/>
      <c r="Y24" s="2"/>
      <c r="Z24" s="2"/>
      <c r="AA24" s="2"/>
    </row>
    <row r="25" spans="15:27" x14ac:dyDescent="0.25">
      <c r="O25" s="2"/>
      <c r="P25" s="2"/>
      <c r="Q25" s="2"/>
      <c r="R25" s="2"/>
      <c r="S25" s="2"/>
      <c r="T25" s="2"/>
      <c r="U25" s="2"/>
      <c r="V25" s="2"/>
      <c r="W25" s="2"/>
      <c r="X25" s="2"/>
      <c r="Y25" s="2"/>
      <c r="Z25" s="2"/>
      <c r="AA25" s="2"/>
    </row>
    <row r="26" spans="15:27" x14ac:dyDescent="0.25">
      <c r="O26" s="2"/>
      <c r="P26" s="2"/>
      <c r="Q26" s="2"/>
      <c r="R26" s="2"/>
      <c r="S26" s="2"/>
      <c r="T26" s="2"/>
      <c r="U26" s="2"/>
      <c r="V26" s="2"/>
      <c r="W26" s="2"/>
      <c r="X26" s="2"/>
      <c r="Y26" s="2"/>
      <c r="Z26" s="2"/>
      <c r="AA26" s="2"/>
    </row>
    <row r="27" spans="15:27" x14ac:dyDescent="0.25">
      <c r="O27" s="2"/>
      <c r="P27" s="2"/>
      <c r="Q27" s="2"/>
      <c r="R27" s="2"/>
      <c r="S27" s="2"/>
      <c r="T27" s="2"/>
      <c r="U27" s="2"/>
      <c r="V27" s="2"/>
      <c r="W27" s="2"/>
      <c r="X27" s="2"/>
      <c r="Y27" s="2"/>
      <c r="Z27" s="2"/>
      <c r="AA27" s="2"/>
    </row>
    <row r="28" spans="15:27" x14ac:dyDescent="0.25">
      <c r="O28" s="2"/>
      <c r="P28" s="2"/>
      <c r="Q28" s="2"/>
      <c r="R28" s="2"/>
      <c r="S28" s="2"/>
      <c r="T28" s="2"/>
      <c r="U28" s="2"/>
      <c r="V28" s="2"/>
      <c r="W28" s="2"/>
      <c r="X28" s="2"/>
      <c r="Y28" s="2"/>
      <c r="Z28" s="2"/>
      <c r="AA28" s="2"/>
    </row>
    <row r="29" spans="15:27" x14ac:dyDescent="0.25">
      <c r="O29" s="2"/>
      <c r="P29" s="2"/>
      <c r="Q29" s="2"/>
      <c r="R29" s="2"/>
      <c r="S29" s="2"/>
      <c r="T29" s="2"/>
      <c r="U29" s="2"/>
      <c r="V29" s="2"/>
      <c r="W29" s="2"/>
      <c r="X29" s="2"/>
      <c r="Y29" s="2"/>
      <c r="Z29" s="2"/>
      <c r="AA29" s="2"/>
    </row>
    <row r="30" spans="15:27" x14ac:dyDescent="0.25">
      <c r="O30" s="2"/>
      <c r="P30" s="2"/>
      <c r="Q30" s="2"/>
      <c r="R30" s="2"/>
      <c r="S30" s="2"/>
      <c r="T30" s="2"/>
      <c r="U30" s="2"/>
      <c r="V30" s="2"/>
      <c r="W30" s="2"/>
      <c r="X30" s="2"/>
      <c r="Y30" s="2"/>
      <c r="Z30" s="2"/>
      <c r="AA30" s="2"/>
    </row>
    <row r="31" spans="15:27" x14ac:dyDescent="0.25">
      <c r="O31" s="2"/>
      <c r="P31" s="2"/>
      <c r="Q31" s="2"/>
      <c r="R31" s="2"/>
      <c r="S31" s="2"/>
      <c r="T31" s="2"/>
      <c r="U31" s="2"/>
      <c r="V31" s="2"/>
      <c r="W31" s="2"/>
      <c r="X31" s="2"/>
      <c r="Y31" s="2"/>
      <c r="Z31" s="2"/>
      <c r="AA31" s="2"/>
    </row>
    <row r="32" spans="15:27" x14ac:dyDescent="0.25">
      <c r="O32" s="2"/>
      <c r="P32" s="2"/>
      <c r="Q32" s="2"/>
      <c r="R32" s="2"/>
      <c r="S32" s="2"/>
      <c r="T32" s="2"/>
      <c r="U32" s="2"/>
      <c r="V32" s="2"/>
      <c r="W32" s="2"/>
      <c r="X32" s="2"/>
      <c r="Y32" s="2"/>
      <c r="Z32" s="2"/>
      <c r="AA32" s="2"/>
    </row>
    <row r="33" spans="15:27" x14ac:dyDescent="0.25">
      <c r="O33" s="2"/>
      <c r="P33" s="2"/>
      <c r="Q33" s="2"/>
      <c r="R33" s="2"/>
      <c r="S33" s="2"/>
      <c r="T33" s="2"/>
      <c r="U33" s="2"/>
      <c r="V33" s="2"/>
      <c r="W33" s="2"/>
      <c r="X33" s="2"/>
      <c r="Y33" s="2"/>
      <c r="Z33" s="2"/>
      <c r="AA33" s="2"/>
    </row>
    <row r="34" spans="15:27" x14ac:dyDescent="0.25">
      <c r="O34" s="2"/>
      <c r="P34" s="2"/>
      <c r="Q34" s="2"/>
      <c r="R34" s="2"/>
      <c r="S34" s="2"/>
      <c r="T34" s="2"/>
      <c r="U34" s="2"/>
      <c r="V34" s="2"/>
      <c r="W34" s="2"/>
      <c r="X34" s="2"/>
      <c r="Y34" s="2"/>
      <c r="Z34" s="2"/>
      <c r="AA34" s="2"/>
    </row>
    <row r="35" spans="15:27" x14ac:dyDescent="0.25">
      <c r="O35" s="2"/>
      <c r="P35" s="2"/>
      <c r="Q35" s="2"/>
      <c r="R35" s="2"/>
      <c r="S35" s="2"/>
      <c r="T35" s="2"/>
      <c r="U35" s="2"/>
      <c r="V35" s="2"/>
      <c r="W35" s="2"/>
      <c r="X35" s="2"/>
      <c r="Y35" s="2"/>
      <c r="Z35" s="2"/>
      <c r="AA35" s="2"/>
    </row>
    <row r="36" spans="15:27" x14ac:dyDescent="0.25">
      <c r="O36" s="2"/>
      <c r="P36" s="2"/>
      <c r="Q36" s="2"/>
      <c r="R36" s="2"/>
      <c r="S36" s="2"/>
      <c r="T36" s="2"/>
      <c r="U36" s="2"/>
      <c r="V36" s="2"/>
      <c r="W36" s="2"/>
      <c r="X36" s="2"/>
      <c r="Y36" s="2"/>
      <c r="Z36" s="2"/>
      <c r="AA36" s="2"/>
    </row>
    <row r="37" spans="15:27" x14ac:dyDescent="0.25">
      <c r="O37" s="2"/>
      <c r="P37" s="2"/>
      <c r="Q37" s="2"/>
      <c r="R37" s="2"/>
      <c r="S37" s="2"/>
      <c r="T37" s="2"/>
      <c r="U37" s="2"/>
      <c r="V37" s="2"/>
      <c r="W37" s="2"/>
      <c r="X37" s="2"/>
      <c r="Y37" s="2"/>
      <c r="Z37" s="2"/>
      <c r="AA37" s="2"/>
    </row>
    <row r="38" spans="15:27" x14ac:dyDescent="0.25">
      <c r="O38" s="2"/>
      <c r="P38" s="2"/>
      <c r="Q38" s="2"/>
      <c r="R38" s="2"/>
      <c r="S38" s="2"/>
      <c r="T38" s="2"/>
      <c r="U38" s="2"/>
      <c r="V38" s="2"/>
      <c r="W38" s="2"/>
      <c r="X38" s="2"/>
      <c r="Y38" s="2"/>
      <c r="Z38" s="2"/>
      <c r="AA38" s="2"/>
    </row>
    <row r="39" spans="15:27" x14ac:dyDescent="0.25">
      <c r="O39" s="2"/>
      <c r="P39" s="2"/>
      <c r="Q39" s="2"/>
      <c r="R39" s="2"/>
      <c r="S39" s="2"/>
      <c r="T39" s="2"/>
      <c r="U39" s="2"/>
      <c r="V39" s="2"/>
      <c r="W39" s="2"/>
      <c r="X39" s="2"/>
      <c r="Y39" s="2"/>
      <c r="Z39" s="2"/>
      <c r="AA39" s="2"/>
    </row>
    <row r="40" spans="15:27" x14ac:dyDescent="0.25">
      <c r="O40" s="2"/>
      <c r="P40" s="2"/>
      <c r="Q40" s="2"/>
      <c r="R40" s="2"/>
      <c r="S40" s="2"/>
      <c r="T40" s="2"/>
      <c r="U40" s="2"/>
      <c r="V40" s="2"/>
      <c r="W40" s="2"/>
      <c r="X40" s="2"/>
      <c r="Y40" s="2"/>
      <c r="Z40" s="2"/>
      <c r="AA40" s="2"/>
    </row>
    <row r="41" spans="15:27" x14ac:dyDescent="0.25">
      <c r="O41" s="2"/>
      <c r="P41" s="2"/>
      <c r="Q41" s="2"/>
      <c r="R41" s="2"/>
      <c r="S41" s="2"/>
      <c r="T41" s="2"/>
      <c r="U41" s="2"/>
      <c r="V41" s="2"/>
      <c r="W41" s="2"/>
      <c r="X41" s="2"/>
      <c r="Y41" s="2"/>
      <c r="Z41" s="2"/>
      <c r="AA41" s="2"/>
    </row>
    <row r="42" spans="15:27" x14ac:dyDescent="0.25">
      <c r="O42" s="2"/>
      <c r="P42" s="2"/>
      <c r="Q42" s="2"/>
      <c r="R42" s="2"/>
      <c r="S42" s="2"/>
      <c r="T42" s="2"/>
      <c r="U42" s="2"/>
      <c r="V42" s="2"/>
      <c r="W42" s="2"/>
      <c r="X42" s="2"/>
      <c r="Y42" s="2"/>
      <c r="Z42" s="2"/>
      <c r="AA42" s="2"/>
    </row>
    <row r="43" spans="15:27" x14ac:dyDescent="0.25">
      <c r="O43" s="2"/>
      <c r="P43" s="2"/>
      <c r="Q43" s="2"/>
      <c r="R43" s="2"/>
      <c r="S43" s="2"/>
      <c r="T43" s="2"/>
      <c r="U43" s="2"/>
      <c r="V43" s="2"/>
      <c r="W43" s="2"/>
      <c r="X43" s="2"/>
      <c r="Y43" s="2"/>
      <c r="Z43" s="2"/>
      <c r="AA43" s="2"/>
    </row>
    <row r="44" spans="15:27" x14ac:dyDescent="0.25">
      <c r="O44" s="2"/>
      <c r="P44" s="2"/>
      <c r="Q44" s="2"/>
      <c r="R44" s="2"/>
      <c r="S44" s="2"/>
      <c r="T44" s="2"/>
      <c r="U44" s="2"/>
      <c r="V44" s="2"/>
      <c r="W44" s="2"/>
      <c r="X44" s="2"/>
      <c r="Y44" s="2"/>
      <c r="Z44" s="2"/>
      <c r="AA44" s="2"/>
    </row>
    <row r="45" spans="15:27" x14ac:dyDescent="0.25">
      <c r="O45" s="2"/>
      <c r="P45" s="2"/>
      <c r="Q45" s="2"/>
      <c r="R45" s="2"/>
      <c r="S45" s="2"/>
      <c r="T45" s="2"/>
      <c r="U45" s="2"/>
      <c r="V45" s="2"/>
      <c r="W45" s="2"/>
      <c r="X45" s="2"/>
      <c r="Y45" s="2"/>
      <c r="Z45" s="2"/>
      <c r="AA45" s="2"/>
    </row>
    <row r="46" spans="15:27" x14ac:dyDescent="0.25">
      <c r="O46" s="2"/>
      <c r="P46" s="2"/>
      <c r="Q46" s="2"/>
      <c r="R46" s="2"/>
      <c r="S46" s="2"/>
      <c r="T46" s="2"/>
      <c r="U46" s="2"/>
      <c r="V46" s="2"/>
      <c r="W46" s="2"/>
      <c r="X46" s="2"/>
      <c r="Y46" s="2"/>
      <c r="Z46" s="2"/>
      <c r="AA46" s="2"/>
    </row>
    <row r="47" spans="15:27" x14ac:dyDescent="0.25">
      <c r="O47" s="2"/>
      <c r="P47" s="2"/>
      <c r="Q47" s="2"/>
      <c r="R47" s="2"/>
      <c r="S47" s="2"/>
      <c r="T47" s="2"/>
      <c r="U47" s="2"/>
      <c r="V47" s="2"/>
      <c r="W47" s="2"/>
      <c r="X47" s="2"/>
      <c r="Y47" s="2"/>
      <c r="Z47" s="2"/>
      <c r="AA47" s="2"/>
    </row>
    <row r="48" spans="15:27" x14ac:dyDescent="0.25">
      <c r="O48" s="2"/>
      <c r="P48" s="2"/>
      <c r="Q48" s="2"/>
      <c r="R48" s="2"/>
      <c r="S48" s="2"/>
      <c r="T48" s="2"/>
      <c r="U48" s="2"/>
      <c r="V48" s="2"/>
      <c r="W48" s="2"/>
      <c r="X48" s="2"/>
      <c r="Y48" s="2"/>
      <c r="Z48" s="2"/>
      <c r="AA48" s="2"/>
    </row>
    <row r="49" spans="15:27" x14ac:dyDescent="0.25">
      <c r="O49" s="2"/>
      <c r="P49" s="2"/>
      <c r="Q49" s="2"/>
      <c r="R49" s="2"/>
      <c r="S49" s="2"/>
      <c r="T49" s="2"/>
      <c r="U49" s="2"/>
      <c r="V49" s="2"/>
      <c r="W49" s="2"/>
      <c r="X49" s="2"/>
      <c r="Y49" s="2"/>
      <c r="Z49" s="2"/>
      <c r="AA49" s="2"/>
    </row>
    <row r="50" spans="15:27" x14ac:dyDescent="0.25">
      <c r="O50" s="2"/>
      <c r="P50" s="2"/>
      <c r="Q50" s="2"/>
      <c r="R50" s="2"/>
      <c r="S50" s="2"/>
      <c r="T50" s="2"/>
      <c r="U50" s="2"/>
      <c r="V50" s="2"/>
      <c r="W50" s="2"/>
      <c r="X50" s="2"/>
      <c r="Y50" s="2"/>
      <c r="Z50" s="2"/>
      <c r="AA50" s="2"/>
    </row>
    <row r="51" spans="15:27" x14ac:dyDescent="0.25">
      <c r="O51" s="2"/>
      <c r="P51" s="2"/>
      <c r="Q51" s="2"/>
      <c r="R51" s="2"/>
      <c r="S51" s="2"/>
      <c r="T51" s="2"/>
      <c r="U51" s="2"/>
      <c r="V51" s="2"/>
      <c r="W51" s="2"/>
      <c r="X51" s="2"/>
      <c r="Y51" s="2"/>
      <c r="Z51" s="2"/>
      <c r="AA51" s="2"/>
    </row>
    <row r="52" spans="15:27" x14ac:dyDescent="0.25">
      <c r="O52" s="2"/>
      <c r="P52" s="2"/>
      <c r="Q52" s="2"/>
      <c r="R52" s="2"/>
      <c r="S52" s="2"/>
      <c r="T52" s="2"/>
      <c r="U52" s="2"/>
      <c r="V52" s="2"/>
      <c r="W52" s="2"/>
      <c r="X52" s="2"/>
      <c r="Y52" s="2"/>
      <c r="Z52" s="2"/>
      <c r="AA52" s="2"/>
    </row>
    <row r="53" spans="15:27" x14ac:dyDescent="0.25">
      <c r="O53" s="2"/>
      <c r="P53" s="2"/>
      <c r="Q53" s="2"/>
      <c r="R53" s="2"/>
      <c r="S53" s="2"/>
      <c r="T53" s="2"/>
      <c r="U53" s="2"/>
      <c r="V53" s="2"/>
      <c r="W53" s="2"/>
      <c r="X53" s="2"/>
      <c r="Y53" s="2"/>
      <c r="Z53" s="2"/>
      <c r="AA53" s="2"/>
    </row>
    <row r="54" spans="15:27" x14ac:dyDescent="0.25">
      <c r="O54" s="2"/>
      <c r="P54" s="2"/>
      <c r="Q54" s="2"/>
      <c r="R54" s="2"/>
      <c r="S54" s="2"/>
      <c r="T54" s="2"/>
      <c r="U54" s="2"/>
      <c r="V54" s="2"/>
      <c r="W54" s="2"/>
      <c r="X54" s="2"/>
      <c r="Y54" s="2"/>
      <c r="Z54" s="2"/>
      <c r="AA54" s="2"/>
    </row>
    <row r="55" spans="15:27" x14ac:dyDescent="0.25">
      <c r="O55" s="2"/>
      <c r="P55" s="2"/>
      <c r="Q55" s="2"/>
      <c r="R55" s="2"/>
      <c r="S55" s="2"/>
      <c r="T55" s="2"/>
      <c r="U55" s="2"/>
      <c r="V55" s="2"/>
      <c r="W55" s="2"/>
      <c r="X55" s="2"/>
      <c r="Y55" s="2"/>
      <c r="Z55" s="2"/>
      <c r="AA55" s="2"/>
    </row>
    <row r="56" spans="15:27" x14ac:dyDescent="0.25">
      <c r="O56" s="2"/>
      <c r="P56" s="2"/>
      <c r="Q56" s="2"/>
      <c r="R56" s="2"/>
      <c r="S56" s="2"/>
      <c r="T56" s="2"/>
      <c r="U56" s="2"/>
      <c r="V56" s="2"/>
      <c r="W56" s="2"/>
      <c r="X56" s="2"/>
      <c r="Y56" s="2"/>
      <c r="Z56" s="2"/>
      <c r="AA56" s="2"/>
    </row>
    <row r="57" spans="15:27" x14ac:dyDescent="0.25">
      <c r="O57" s="2"/>
      <c r="P57" s="2"/>
      <c r="Q57" s="2"/>
      <c r="R57" s="2"/>
      <c r="S57" s="2"/>
      <c r="T57" s="2"/>
      <c r="U57" s="2"/>
      <c r="V57" s="2"/>
      <c r="W57" s="2"/>
      <c r="X57" s="2"/>
      <c r="Y57" s="2"/>
      <c r="Z57" s="2"/>
      <c r="AA57" s="2"/>
    </row>
    <row r="58" spans="15:27" x14ac:dyDescent="0.25">
      <c r="O58" s="2"/>
      <c r="P58" s="2"/>
      <c r="Q58" s="2"/>
      <c r="R58" s="2"/>
      <c r="S58" s="2"/>
      <c r="T58" s="2"/>
      <c r="U58" s="2"/>
      <c r="V58" s="2"/>
      <c r="W58" s="2"/>
      <c r="X58" s="2"/>
      <c r="Y58" s="2"/>
      <c r="Z58" s="2"/>
      <c r="AA58" s="2"/>
    </row>
    <row r="59" spans="15:27" x14ac:dyDescent="0.25">
      <c r="O59" s="2"/>
      <c r="P59" s="2"/>
      <c r="Q59" s="2"/>
      <c r="R59" s="2"/>
      <c r="S59" s="2"/>
      <c r="T59" s="2"/>
      <c r="U59" s="2"/>
      <c r="V59" s="2"/>
      <c r="W59" s="2"/>
      <c r="X59" s="2"/>
      <c r="Y59" s="2"/>
      <c r="Z59" s="2"/>
      <c r="AA59" s="2"/>
    </row>
    <row r="60" spans="15:27" x14ac:dyDescent="0.25">
      <c r="O60" s="2"/>
      <c r="P60" s="2"/>
      <c r="Q60" s="2"/>
      <c r="R60" s="2"/>
      <c r="S60" s="2"/>
      <c r="T60" s="2"/>
      <c r="U60" s="2"/>
      <c r="V60" s="2"/>
      <c r="W60" s="2"/>
      <c r="X60" s="2"/>
      <c r="Y60" s="2"/>
      <c r="Z60" s="2"/>
      <c r="AA60" s="2"/>
    </row>
    <row r="61" spans="15:27" x14ac:dyDescent="0.25">
      <c r="O61" s="2"/>
      <c r="P61" s="2"/>
      <c r="Q61" s="2"/>
      <c r="R61" s="2"/>
      <c r="S61" s="2"/>
      <c r="T61" s="2"/>
      <c r="U61" s="2"/>
      <c r="V61" s="2"/>
      <c r="W61" s="2"/>
      <c r="X61" s="2"/>
      <c r="Y61" s="2"/>
      <c r="Z61" s="2"/>
      <c r="AA61" s="2"/>
    </row>
    <row r="62" spans="15:27" x14ac:dyDescent="0.25">
      <c r="O62" s="2"/>
      <c r="P62" s="2"/>
      <c r="Q62" s="2"/>
      <c r="R62" s="2"/>
      <c r="S62" s="2"/>
      <c r="T62" s="2"/>
      <c r="U62" s="2"/>
      <c r="V62" s="2"/>
      <c r="W62" s="2"/>
      <c r="X62" s="2"/>
      <c r="Y62" s="2"/>
      <c r="Z62" s="2"/>
      <c r="AA62" s="2"/>
    </row>
    <row r="63" spans="15:27" x14ac:dyDescent="0.25">
      <c r="O63" s="2"/>
      <c r="P63" s="2"/>
      <c r="Q63" s="2"/>
      <c r="R63" s="2"/>
      <c r="S63" s="2"/>
      <c r="T63" s="2"/>
      <c r="U63" s="2"/>
      <c r="V63" s="2"/>
      <c r="W63" s="2"/>
      <c r="X63" s="2"/>
      <c r="Y63" s="2"/>
      <c r="Z63" s="2"/>
      <c r="AA63" s="2"/>
    </row>
    <row r="64" spans="15:27" x14ac:dyDescent="0.25">
      <c r="O64" s="2"/>
      <c r="P64" s="2"/>
      <c r="Q64" s="2"/>
      <c r="R64" s="2"/>
      <c r="S64" s="2"/>
      <c r="T64" s="2"/>
      <c r="U64" s="2"/>
      <c r="V64" s="2"/>
      <c r="W64" s="2"/>
      <c r="X64" s="2"/>
      <c r="Y64" s="2"/>
      <c r="Z64" s="2"/>
      <c r="AA64" s="2"/>
    </row>
    <row r="65" spans="15:27" x14ac:dyDescent="0.25">
      <c r="O65" s="2"/>
      <c r="P65" s="2"/>
      <c r="Q65" s="2"/>
      <c r="R65" s="2"/>
      <c r="S65" s="2"/>
      <c r="T65" s="2"/>
      <c r="U65" s="2"/>
      <c r="V65" s="2"/>
      <c r="W65" s="2"/>
      <c r="X65" s="2"/>
      <c r="Y65" s="2"/>
      <c r="Z65" s="2"/>
      <c r="AA65" s="2"/>
    </row>
    <row r="66" spans="15:27" x14ac:dyDescent="0.25">
      <c r="O66" s="2"/>
      <c r="P66" s="2"/>
      <c r="Q66" s="2"/>
      <c r="R66" s="2"/>
      <c r="S66" s="2"/>
      <c r="T66" s="2"/>
      <c r="U66" s="2"/>
      <c r="V66" s="2"/>
      <c r="W66" s="2"/>
      <c r="X66" s="2"/>
      <c r="Y66" s="2"/>
      <c r="Z66" s="2"/>
      <c r="AA66" s="2"/>
    </row>
    <row r="67" spans="15:27" x14ac:dyDescent="0.25">
      <c r="O67" s="2"/>
      <c r="P67" s="2"/>
      <c r="Q67" s="2"/>
      <c r="R67" s="2"/>
      <c r="S67" s="2"/>
      <c r="T67" s="2"/>
      <c r="U67" s="2"/>
      <c r="V67" s="2"/>
      <c r="W67" s="2"/>
      <c r="X67" s="2"/>
      <c r="Y67" s="2"/>
      <c r="Z67" s="2"/>
      <c r="AA67" s="2"/>
    </row>
    <row r="68" spans="15:27" x14ac:dyDescent="0.25">
      <c r="O68" s="2"/>
      <c r="P68" s="2"/>
      <c r="Q68" s="2"/>
      <c r="R68" s="2"/>
      <c r="S68" s="2"/>
      <c r="T68" s="2"/>
      <c r="U68" s="2"/>
      <c r="V68" s="2"/>
      <c r="W68" s="2"/>
      <c r="X68" s="2"/>
      <c r="Y68" s="2"/>
      <c r="Z68" s="2"/>
      <c r="AA68" s="2"/>
    </row>
    <row r="69" spans="15:27" x14ac:dyDescent="0.25">
      <c r="O69" s="2"/>
      <c r="P69" s="2"/>
      <c r="Q69" s="2"/>
      <c r="R69" s="2"/>
      <c r="S69" s="2"/>
      <c r="T69" s="2"/>
      <c r="U69" s="2"/>
      <c r="V69" s="2"/>
      <c r="W69" s="2"/>
      <c r="X69" s="2"/>
      <c r="Y69" s="2"/>
      <c r="Z69" s="2"/>
      <c r="AA69" s="2"/>
    </row>
    <row r="70" spans="15:27" x14ac:dyDescent="0.25">
      <c r="O70" s="2"/>
      <c r="P70" s="2"/>
      <c r="Q70" s="2"/>
      <c r="R70" s="2"/>
      <c r="S70" s="2"/>
      <c r="T70" s="2"/>
      <c r="U70" s="2"/>
      <c r="V70" s="2"/>
      <c r="W70" s="2"/>
      <c r="X70" s="2"/>
      <c r="Y70" s="2"/>
      <c r="Z70" s="2"/>
      <c r="AA70" s="2"/>
    </row>
    <row r="71" spans="15:27" x14ac:dyDescent="0.25">
      <c r="O71" s="2"/>
      <c r="P71" s="2"/>
      <c r="Q71" s="2"/>
      <c r="R71" s="2"/>
      <c r="S71" s="2"/>
      <c r="T71" s="2"/>
      <c r="U71" s="2"/>
      <c r="V71" s="2"/>
      <c r="W71" s="2"/>
      <c r="X71" s="2"/>
      <c r="Y71" s="2"/>
      <c r="Z71" s="2"/>
      <c r="AA71" s="2"/>
    </row>
    <row r="72" spans="15:27" x14ac:dyDescent="0.25">
      <c r="O72" s="2"/>
      <c r="P72" s="2"/>
      <c r="Q72" s="2"/>
      <c r="R72" s="2"/>
      <c r="S72" s="2"/>
      <c r="T72" s="2"/>
      <c r="U72" s="2"/>
      <c r="V72" s="2"/>
      <c r="W72" s="2"/>
      <c r="X72" s="2"/>
      <c r="Y72" s="2"/>
      <c r="Z72" s="2"/>
      <c r="AA72" s="2"/>
    </row>
    <row r="73" spans="15:27" x14ac:dyDescent="0.25">
      <c r="O73" s="2"/>
      <c r="P73" s="2"/>
      <c r="Q73" s="2"/>
      <c r="R73" s="2"/>
      <c r="S73" s="2"/>
      <c r="T73" s="2"/>
      <c r="U73" s="2"/>
      <c r="V73" s="2"/>
      <c r="W73" s="2"/>
      <c r="X73" s="2"/>
      <c r="Y73" s="2"/>
      <c r="Z73" s="2"/>
      <c r="AA73" s="2"/>
    </row>
    <row r="74" spans="15:27" x14ac:dyDescent="0.25">
      <c r="O74" s="2"/>
      <c r="P74" s="2"/>
      <c r="Q74" s="2"/>
      <c r="R74" s="2"/>
      <c r="S74" s="2"/>
      <c r="T74" s="2"/>
      <c r="U74" s="2"/>
      <c r="V74" s="2"/>
      <c r="W74" s="2"/>
      <c r="X74" s="2"/>
      <c r="Y74" s="2"/>
      <c r="Z74" s="2"/>
      <c r="AA74" s="2"/>
    </row>
    <row r="75" spans="15:27" x14ac:dyDescent="0.25">
      <c r="O75" s="2"/>
      <c r="P75" s="2"/>
      <c r="Q75" s="2"/>
      <c r="R75" s="2"/>
      <c r="S75" s="2"/>
      <c r="T75" s="2"/>
      <c r="U75" s="2"/>
      <c r="V75" s="2"/>
      <c r="W75" s="2"/>
      <c r="X75" s="2"/>
      <c r="Y75" s="2"/>
      <c r="Z75" s="2"/>
      <c r="AA75" s="2"/>
    </row>
    <row r="76" spans="15:27" x14ac:dyDescent="0.25">
      <c r="O76" s="2"/>
      <c r="P76" s="2"/>
      <c r="Q76" s="2"/>
      <c r="R76" s="2"/>
      <c r="S76" s="2"/>
      <c r="T76" s="2"/>
      <c r="U76" s="2"/>
      <c r="V76" s="2"/>
      <c r="W76" s="2"/>
      <c r="X76" s="2"/>
      <c r="Y76" s="2"/>
      <c r="Z76" s="2"/>
      <c r="AA76" s="2"/>
    </row>
    <row r="77" spans="15:27" x14ac:dyDescent="0.25">
      <c r="O77" s="2"/>
      <c r="P77" s="2"/>
      <c r="Q77" s="2"/>
      <c r="R77" s="2"/>
      <c r="S77" s="2"/>
      <c r="T77" s="2"/>
      <c r="U77" s="2"/>
      <c r="V77" s="2"/>
      <c r="W77" s="2"/>
      <c r="X77" s="2"/>
      <c r="Y77" s="2"/>
      <c r="Z77" s="2"/>
      <c r="AA77" s="2"/>
    </row>
    <row r="78" spans="15:27" x14ac:dyDescent="0.25">
      <c r="O78" s="2"/>
      <c r="P78" s="2"/>
      <c r="Q78" s="2"/>
      <c r="R78" s="2"/>
      <c r="S78" s="2"/>
      <c r="T78" s="2"/>
      <c r="U78" s="2"/>
      <c r="V78" s="2"/>
      <c r="W78" s="2"/>
      <c r="X78" s="2"/>
      <c r="Y78" s="2"/>
      <c r="Z78" s="2"/>
      <c r="AA78" s="2"/>
    </row>
    <row r="79" spans="15:27" x14ac:dyDescent="0.25">
      <c r="O79" s="2"/>
      <c r="P79" s="2"/>
      <c r="Q79" s="2"/>
      <c r="R79" s="2"/>
      <c r="S79" s="2"/>
      <c r="T79" s="2"/>
      <c r="U79" s="2"/>
      <c r="V79" s="2"/>
      <c r="W79" s="2"/>
      <c r="X79" s="2"/>
      <c r="Y79" s="2"/>
      <c r="Z79" s="2"/>
      <c r="AA79" s="2"/>
    </row>
    <row r="80" spans="15:27" x14ac:dyDescent="0.25">
      <c r="O80" s="2"/>
      <c r="P80" s="2"/>
      <c r="Q80" s="2"/>
      <c r="R80" s="2"/>
      <c r="S80" s="2"/>
      <c r="T80" s="2"/>
      <c r="U80" s="2"/>
      <c r="V80" s="2"/>
      <c r="W80" s="2"/>
      <c r="X80" s="2"/>
      <c r="Y80" s="2"/>
      <c r="Z80" s="2"/>
      <c r="AA80" s="2"/>
    </row>
    <row r="81" spans="15:27" x14ac:dyDescent="0.25">
      <c r="O81" s="2"/>
      <c r="P81" s="2"/>
      <c r="Q81" s="2"/>
      <c r="R81" s="2"/>
      <c r="S81" s="2"/>
      <c r="T81" s="2"/>
      <c r="U81" s="2"/>
      <c r="V81" s="2"/>
      <c r="W81" s="2"/>
      <c r="X81" s="2"/>
      <c r="Y81" s="2"/>
      <c r="Z81" s="2"/>
      <c r="AA81" s="2"/>
    </row>
    <row r="82" spans="15:27" x14ac:dyDescent="0.25">
      <c r="O82" s="2"/>
      <c r="P82" s="2"/>
      <c r="Q82" s="2"/>
      <c r="R82" s="2"/>
      <c r="S82" s="2"/>
      <c r="T82" s="2"/>
      <c r="U82" s="2"/>
      <c r="V82" s="2"/>
      <c r="W82" s="2"/>
      <c r="X82" s="2"/>
      <c r="Y82" s="2"/>
      <c r="Z82" s="2"/>
      <c r="AA82" s="2"/>
    </row>
    <row r="83" spans="15:27" x14ac:dyDescent="0.25">
      <c r="O83" s="2"/>
      <c r="P83" s="2"/>
      <c r="Q83" s="2"/>
      <c r="R83" s="2"/>
      <c r="S83" s="2"/>
      <c r="T83" s="2"/>
      <c r="U83" s="2"/>
      <c r="V83" s="2"/>
      <c r="W83" s="2"/>
      <c r="X83" s="2"/>
      <c r="Y83" s="2"/>
      <c r="Z83" s="2"/>
      <c r="AA83" s="2"/>
    </row>
    <row r="84" spans="15:27" x14ac:dyDescent="0.25">
      <c r="O84" s="2"/>
      <c r="P84" s="2"/>
      <c r="Q84" s="2"/>
      <c r="R84" s="2"/>
      <c r="S84" s="2"/>
      <c r="T84" s="2"/>
      <c r="U84" s="2"/>
      <c r="V84" s="2"/>
      <c r="W84" s="2"/>
      <c r="X84" s="2"/>
      <c r="Y84" s="2"/>
      <c r="Z84" s="2"/>
      <c r="AA84" s="2"/>
    </row>
    <row r="85" spans="15:27" x14ac:dyDescent="0.25">
      <c r="O85" s="2"/>
      <c r="P85" s="2"/>
      <c r="Q85" s="2"/>
      <c r="R85" s="2"/>
      <c r="S85" s="2"/>
      <c r="T85" s="2"/>
      <c r="U85" s="2"/>
      <c r="V85" s="2"/>
      <c r="W85" s="2"/>
      <c r="X85" s="2"/>
      <c r="Y85" s="2"/>
      <c r="Z85" s="2"/>
      <c r="AA85" s="2"/>
    </row>
    <row r="86" spans="15:27" x14ac:dyDescent="0.25">
      <c r="O86" s="2"/>
      <c r="P86" s="2"/>
      <c r="Q86" s="2"/>
      <c r="R86" s="2"/>
      <c r="S86" s="2"/>
      <c r="T86" s="2"/>
      <c r="U86" s="2"/>
      <c r="V86" s="2"/>
      <c r="W86" s="2"/>
      <c r="X86" s="2"/>
      <c r="Y86" s="2"/>
      <c r="Z86" s="2"/>
      <c r="AA86" s="2"/>
    </row>
    <row r="87" spans="15:27" x14ac:dyDescent="0.25">
      <c r="O87" s="2"/>
      <c r="P87" s="2"/>
      <c r="Q87" s="2"/>
      <c r="R87" s="2"/>
      <c r="S87" s="2"/>
      <c r="T87" s="2"/>
      <c r="U87" s="2"/>
      <c r="V87" s="2"/>
      <c r="W87" s="2"/>
      <c r="X87" s="2"/>
      <c r="Y87" s="2"/>
      <c r="Z87" s="2"/>
      <c r="AA87" s="2"/>
    </row>
    <row r="88" spans="15:27" x14ac:dyDescent="0.25">
      <c r="O88" s="2"/>
      <c r="P88" s="2"/>
      <c r="Q88" s="2"/>
      <c r="R88" s="2"/>
      <c r="S88" s="2"/>
      <c r="T88" s="2"/>
      <c r="U88" s="2"/>
      <c r="V88" s="2"/>
      <c r="W88" s="2"/>
      <c r="X88" s="2"/>
      <c r="Y88" s="2"/>
      <c r="Z88" s="2"/>
      <c r="AA88" s="2"/>
    </row>
    <row r="89" spans="15:27" x14ac:dyDescent="0.25">
      <c r="O89" s="2"/>
      <c r="P89" s="2"/>
      <c r="Q89" s="2"/>
      <c r="R89" s="2"/>
      <c r="S89" s="2"/>
      <c r="T89" s="2"/>
      <c r="U89" s="2"/>
      <c r="V89" s="2"/>
      <c r="W89" s="2"/>
      <c r="X89" s="2"/>
      <c r="Y89" s="2"/>
      <c r="Z89" s="2"/>
      <c r="AA89" s="2"/>
    </row>
    <row r="90" spans="15:27" x14ac:dyDescent="0.25">
      <c r="O90" s="2"/>
      <c r="P90" s="2"/>
      <c r="Q90" s="2"/>
      <c r="R90" s="2"/>
      <c r="S90" s="2"/>
      <c r="T90" s="2"/>
      <c r="U90" s="2"/>
      <c r="V90" s="2"/>
      <c r="W90" s="2"/>
      <c r="X90" s="2"/>
      <c r="Y90" s="2"/>
      <c r="Z90" s="2"/>
      <c r="AA90" s="2"/>
    </row>
    <row r="91" spans="15:27" x14ac:dyDescent="0.25">
      <c r="O91" s="2"/>
      <c r="P91" s="2"/>
      <c r="Q91" s="2"/>
      <c r="R91" s="2"/>
      <c r="S91" s="2"/>
      <c r="T91" s="2"/>
      <c r="U91" s="2"/>
      <c r="V91" s="2"/>
      <c r="W91" s="2"/>
      <c r="X91" s="2"/>
      <c r="Y91" s="2"/>
      <c r="Z91" s="2"/>
      <c r="AA91" s="2"/>
    </row>
    <row r="92" spans="15:27" x14ac:dyDescent="0.25">
      <c r="O92" s="2"/>
      <c r="P92" s="2"/>
      <c r="Q92" s="2"/>
      <c r="R92" s="2"/>
      <c r="S92" s="2"/>
      <c r="T92" s="2"/>
      <c r="U92" s="2"/>
      <c r="V92" s="2"/>
      <c r="W92" s="2"/>
      <c r="X92" s="2"/>
      <c r="Y92" s="2"/>
      <c r="Z92" s="2"/>
      <c r="AA92" s="2"/>
    </row>
    <row r="93" spans="15:27" x14ac:dyDescent="0.25">
      <c r="O93" s="2"/>
      <c r="P93" s="2"/>
      <c r="Q93" s="2"/>
      <c r="R93" s="2"/>
      <c r="S93" s="2"/>
      <c r="T93" s="2"/>
      <c r="U93" s="2"/>
      <c r="V93" s="2"/>
      <c r="W93" s="2"/>
      <c r="X93" s="2"/>
      <c r="Y93" s="2"/>
      <c r="Z93" s="2"/>
      <c r="AA93" s="2"/>
    </row>
    <row r="94" spans="15:27" x14ac:dyDescent="0.25">
      <c r="O94" s="2"/>
      <c r="P94" s="2"/>
      <c r="Q94" s="2"/>
      <c r="R94" s="2"/>
      <c r="S94" s="2"/>
      <c r="T94" s="2"/>
      <c r="U94" s="2"/>
      <c r="V94" s="2"/>
      <c r="W94" s="2"/>
      <c r="X94" s="2"/>
      <c r="Y94" s="2"/>
      <c r="Z94" s="2"/>
      <c r="AA94" s="2"/>
    </row>
    <row r="95" spans="15:27" x14ac:dyDescent="0.25">
      <c r="O95" s="2"/>
      <c r="P95" s="2"/>
      <c r="Q95" s="2"/>
      <c r="R95" s="2"/>
      <c r="S95" s="2"/>
      <c r="T95" s="2"/>
      <c r="U95" s="2"/>
      <c r="V95" s="2"/>
      <c r="W95" s="2"/>
      <c r="X95" s="2"/>
      <c r="Y95" s="2"/>
      <c r="Z95" s="2"/>
      <c r="AA95" s="2"/>
    </row>
    <row r="96" spans="15:27" x14ac:dyDescent="0.25">
      <c r="O96" s="2"/>
      <c r="P96" s="2"/>
      <c r="Q96" s="2"/>
      <c r="R96" s="2"/>
      <c r="S96" s="2"/>
      <c r="T96" s="2"/>
      <c r="U96" s="2"/>
      <c r="V96" s="2"/>
      <c r="W96" s="2"/>
      <c r="X96" s="2"/>
      <c r="Y96" s="2"/>
      <c r="Z96" s="2"/>
      <c r="AA96" s="2"/>
    </row>
    <row r="97" spans="15:27" x14ac:dyDescent="0.25">
      <c r="O97" s="2"/>
      <c r="P97" s="2"/>
      <c r="Q97" s="2"/>
      <c r="R97" s="2"/>
      <c r="S97" s="2"/>
      <c r="T97" s="2"/>
      <c r="U97" s="2"/>
      <c r="V97" s="2"/>
      <c r="W97" s="2"/>
      <c r="X97" s="2"/>
      <c r="Y97" s="2"/>
      <c r="Z97" s="2"/>
      <c r="AA97" s="2"/>
    </row>
    <row r="98" spans="15:27" x14ac:dyDescent="0.25">
      <c r="O98" s="2"/>
      <c r="P98" s="2"/>
      <c r="Q98" s="2"/>
      <c r="R98" s="2"/>
      <c r="S98" s="2"/>
      <c r="T98" s="2"/>
      <c r="U98" s="2"/>
      <c r="V98" s="2"/>
      <c r="W98" s="2"/>
      <c r="X98" s="2"/>
      <c r="Y98" s="2"/>
      <c r="Z98" s="2"/>
      <c r="AA98" s="2"/>
    </row>
    <row r="99" spans="15:27" x14ac:dyDescent="0.25">
      <c r="O99" s="2"/>
      <c r="P99" s="2"/>
      <c r="Q99" s="2"/>
      <c r="R99" s="2"/>
      <c r="S99" s="2"/>
      <c r="T99" s="2"/>
      <c r="U99" s="2"/>
      <c r="V99" s="2"/>
      <c r="W99" s="2"/>
      <c r="X99" s="2"/>
      <c r="Y99" s="2"/>
      <c r="Z99" s="2"/>
      <c r="AA99" s="2"/>
    </row>
    <row r="100" spans="15:27" x14ac:dyDescent="0.25">
      <c r="O100" s="2"/>
      <c r="P100" s="2"/>
      <c r="Q100" s="2"/>
      <c r="R100" s="2"/>
      <c r="S100" s="2"/>
      <c r="T100" s="2"/>
      <c r="U100" s="2"/>
      <c r="V100" s="2"/>
      <c r="W100" s="2"/>
      <c r="X100" s="2"/>
      <c r="Y100" s="2"/>
      <c r="Z100" s="2"/>
      <c r="AA100" s="2"/>
    </row>
    <row r="101" spans="15:27" x14ac:dyDescent="0.25">
      <c r="O101" s="2"/>
      <c r="P101" s="2"/>
      <c r="Q101" s="2"/>
      <c r="R101" s="2"/>
      <c r="S101" s="2"/>
      <c r="T101" s="2"/>
      <c r="U101" s="2"/>
      <c r="V101" s="2"/>
      <c r="W101" s="2"/>
      <c r="X101" s="2"/>
      <c r="Y101" s="2"/>
      <c r="Z101" s="2"/>
      <c r="AA101" s="2"/>
    </row>
    <row r="102" spans="15:27" x14ac:dyDescent="0.25">
      <c r="O102" s="2"/>
      <c r="P102" s="2"/>
      <c r="Q102" s="2"/>
      <c r="R102" s="2"/>
      <c r="S102" s="2"/>
      <c r="T102" s="2"/>
      <c r="U102" s="2"/>
      <c r="V102" s="2"/>
      <c r="W102" s="2"/>
      <c r="X102" s="2"/>
      <c r="Y102" s="2"/>
      <c r="Z102" s="2"/>
      <c r="AA102" s="2"/>
    </row>
    <row r="103" spans="15:27" x14ac:dyDescent="0.25">
      <c r="O103" s="2"/>
      <c r="P103" s="2"/>
      <c r="Q103" s="2"/>
      <c r="R103" s="2"/>
      <c r="S103" s="2"/>
      <c r="T103" s="2"/>
      <c r="U103" s="2"/>
      <c r="V103" s="2"/>
      <c r="W103" s="2"/>
      <c r="X103" s="2"/>
      <c r="Y103" s="2"/>
      <c r="Z103" s="2"/>
      <c r="AA103" s="2"/>
    </row>
    <row r="104" spans="15:27" x14ac:dyDescent="0.25">
      <c r="O104" s="2"/>
      <c r="P104" s="2"/>
      <c r="Q104" s="2"/>
      <c r="R104" s="2"/>
      <c r="S104" s="2"/>
      <c r="T104" s="2"/>
      <c r="U104" s="2"/>
      <c r="V104" s="2"/>
      <c r="W104" s="2"/>
      <c r="X104" s="2"/>
      <c r="Y104" s="2"/>
      <c r="Z104" s="2"/>
      <c r="AA104" s="2"/>
    </row>
    <row r="105" spans="15:27" x14ac:dyDescent="0.25">
      <c r="O105" s="2"/>
      <c r="P105" s="2"/>
      <c r="Q105" s="2"/>
      <c r="R105" s="2"/>
      <c r="S105" s="2"/>
      <c r="T105" s="2"/>
      <c r="U105" s="2"/>
      <c r="V105" s="2"/>
      <c r="W105" s="2"/>
      <c r="X105" s="2"/>
      <c r="Y105" s="2"/>
      <c r="Z105" s="2"/>
      <c r="AA105" s="2"/>
    </row>
    <row r="106" spans="15:27" x14ac:dyDescent="0.25">
      <c r="O106" s="2"/>
      <c r="P106" s="2"/>
      <c r="Q106" s="2"/>
      <c r="R106" s="2"/>
      <c r="S106" s="2"/>
      <c r="T106" s="2"/>
      <c r="U106" s="2"/>
      <c r="V106" s="2"/>
      <c r="W106" s="2"/>
      <c r="X106" s="2"/>
      <c r="Y106" s="2"/>
      <c r="Z106" s="2"/>
      <c r="AA106" s="2"/>
    </row>
    <row r="107" spans="15:27" x14ac:dyDescent="0.25">
      <c r="O107" s="2"/>
      <c r="P107" s="2"/>
      <c r="Q107" s="2"/>
      <c r="R107" s="2"/>
      <c r="S107" s="2"/>
      <c r="T107" s="2"/>
      <c r="U107" s="2"/>
      <c r="V107" s="2"/>
      <c r="W107" s="2"/>
      <c r="X107" s="2"/>
      <c r="Y107" s="2"/>
      <c r="Z107" s="2"/>
      <c r="AA107" s="2"/>
    </row>
    <row r="108" spans="15:27" x14ac:dyDescent="0.25">
      <c r="O108" s="2"/>
      <c r="P108" s="2"/>
      <c r="Q108" s="2"/>
      <c r="R108" s="2"/>
      <c r="S108" s="2"/>
      <c r="T108" s="2"/>
      <c r="U108" s="2"/>
      <c r="V108" s="2"/>
      <c r="W108" s="2"/>
      <c r="X108" s="2"/>
      <c r="Y108" s="2"/>
      <c r="Z108" s="2"/>
      <c r="AA108" s="2"/>
    </row>
    <row r="109" spans="15:27" x14ac:dyDescent="0.25">
      <c r="O109" s="2"/>
      <c r="P109" s="2"/>
      <c r="Q109" s="2"/>
      <c r="R109" s="2"/>
      <c r="S109" s="2"/>
      <c r="T109" s="2"/>
      <c r="U109" s="2"/>
      <c r="V109" s="2"/>
      <c r="W109" s="2"/>
      <c r="X109" s="2"/>
      <c r="Y109" s="2"/>
      <c r="Z109" s="2"/>
      <c r="AA109" s="2"/>
    </row>
    <row r="110" spans="15:27" x14ac:dyDescent="0.25">
      <c r="O110" s="2"/>
      <c r="P110" s="2"/>
      <c r="Q110" s="2"/>
      <c r="R110" s="2"/>
      <c r="S110" s="2"/>
      <c r="T110" s="2"/>
      <c r="U110" s="2"/>
      <c r="V110" s="2"/>
      <c r="W110" s="2"/>
      <c r="X110" s="2"/>
      <c r="Y110" s="2"/>
      <c r="Z110" s="2"/>
      <c r="AA110" s="2"/>
    </row>
    <row r="111" spans="15:27" x14ac:dyDescent="0.25">
      <c r="O111" s="2"/>
      <c r="P111" s="2"/>
      <c r="Q111" s="2"/>
      <c r="R111" s="2"/>
      <c r="S111" s="2"/>
      <c r="T111" s="2"/>
      <c r="U111" s="2"/>
      <c r="V111" s="2"/>
      <c r="W111" s="2"/>
      <c r="X111" s="2"/>
      <c r="Y111" s="2"/>
      <c r="Z111" s="2"/>
      <c r="AA111" s="2"/>
    </row>
    <row r="112" spans="15:27" x14ac:dyDescent="0.25">
      <c r="O112" s="2"/>
      <c r="P112" s="2"/>
      <c r="Q112" s="2"/>
      <c r="R112" s="2"/>
      <c r="S112" s="2"/>
      <c r="T112" s="2"/>
      <c r="U112" s="2"/>
      <c r="V112" s="2"/>
      <c r="W112" s="2"/>
      <c r="X112" s="2"/>
      <c r="Y112" s="2"/>
      <c r="Z112" s="2"/>
      <c r="AA112" s="2"/>
    </row>
    <row r="113" spans="15:27" x14ac:dyDescent="0.25">
      <c r="O113" s="2"/>
      <c r="P113" s="2"/>
      <c r="Q113" s="2"/>
      <c r="R113" s="2"/>
      <c r="S113" s="2"/>
      <c r="T113" s="2"/>
      <c r="U113" s="2"/>
      <c r="V113" s="2"/>
      <c r="W113" s="2"/>
      <c r="X113" s="2"/>
      <c r="Y113" s="2"/>
      <c r="Z113" s="2"/>
      <c r="AA113" s="2"/>
    </row>
    <row r="114" spans="15:27" x14ac:dyDescent="0.25">
      <c r="O114" s="2"/>
      <c r="P114" s="2"/>
      <c r="Q114" s="2"/>
      <c r="R114" s="2"/>
      <c r="S114" s="2"/>
      <c r="T114" s="2"/>
      <c r="U114" s="2"/>
      <c r="V114" s="2"/>
      <c r="W114" s="2"/>
      <c r="X114" s="2"/>
      <c r="Y114" s="2"/>
      <c r="Z114" s="2"/>
      <c r="AA114" s="2"/>
    </row>
    <row r="115" spans="15:27" x14ac:dyDescent="0.25">
      <c r="O115" s="2"/>
      <c r="P115" s="2"/>
      <c r="Q115" s="2"/>
      <c r="R115" s="2"/>
      <c r="S115" s="2"/>
      <c r="T115" s="2"/>
      <c r="U115" s="2"/>
      <c r="V115" s="2"/>
      <c r="W115" s="2"/>
      <c r="X115" s="2"/>
      <c r="Y115" s="2"/>
      <c r="Z115" s="2"/>
      <c r="AA115" s="2"/>
    </row>
    <row r="116" spans="15:27" x14ac:dyDescent="0.25">
      <c r="O116" s="2"/>
      <c r="P116" s="2"/>
      <c r="Q116" s="2"/>
      <c r="R116" s="2"/>
      <c r="S116" s="2"/>
      <c r="T116" s="2"/>
      <c r="U116" s="2"/>
      <c r="V116" s="2"/>
      <c r="W116" s="2"/>
      <c r="X116" s="2"/>
      <c r="Y116" s="2"/>
      <c r="Z116" s="2"/>
      <c r="AA116" s="2"/>
    </row>
    <row r="117" spans="15:27" x14ac:dyDescent="0.25">
      <c r="O117" s="2"/>
      <c r="P117" s="2"/>
      <c r="Q117" s="2"/>
      <c r="R117" s="2"/>
      <c r="S117" s="2"/>
      <c r="T117" s="2"/>
      <c r="U117" s="2"/>
      <c r="V117" s="2"/>
      <c r="W117" s="2"/>
      <c r="X117" s="2"/>
      <c r="Y117" s="2"/>
      <c r="Z117" s="2"/>
      <c r="AA117" s="2"/>
    </row>
    <row r="118" spans="15:27" x14ac:dyDescent="0.25">
      <c r="O118" s="2"/>
      <c r="P118" s="2"/>
      <c r="Q118" s="2"/>
      <c r="R118" s="2"/>
      <c r="S118" s="2"/>
      <c r="T118" s="2"/>
      <c r="U118" s="2"/>
      <c r="V118" s="2"/>
      <c r="W118" s="2"/>
      <c r="X118" s="2"/>
      <c r="Y118" s="2"/>
      <c r="Z118" s="2"/>
      <c r="AA118" s="2"/>
    </row>
    <row r="119" spans="15:27" x14ac:dyDescent="0.25">
      <c r="O119" s="2"/>
      <c r="P119" s="2"/>
      <c r="Q119" s="2"/>
      <c r="R119" s="2"/>
      <c r="S119" s="2"/>
      <c r="T119" s="2"/>
      <c r="U119" s="2"/>
      <c r="V119" s="2"/>
      <c r="W119" s="2"/>
      <c r="X119" s="2"/>
      <c r="Y119" s="2"/>
      <c r="Z119" s="2"/>
      <c r="AA119" s="2"/>
    </row>
    <row r="120" spans="15:27" x14ac:dyDescent="0.25">
      <c r="O120" s="2"/>
      <c r="P120" s="2"/>
      <c r="Q120" s="2"/>
      <c r="R120" s="2"/>
      <c r="S120" s="2"/>
      <c r="T120" s="2"/>
      <c r="U120" s="2"/>
      <c r="V120" s="2"/>
      <c r="W120" s="2"/>
      <c r="X120" s="2"/>
      <c r="Y120" s="2"/>
      <c r="Z120" s="2"/>
      <c r="AA120" s="2"/>
    </row>
    <row r="121" spans="15:27" x14ac:dyDescent="0.25">
      <c r="O121" s="2"/>
      <c r="P121" s="2"/>
      <c r="Q121" s="2"/>
      <c r="R121" s="2"/>
      <c r="S121" s="2"/>
      <c r="T121" s="2"/>
      <c r="U121" s="2"/>
      <c r="V121" s="2"/>
      <c r="W121" s="2"/>
      <c r="X121" s="2"/>
      <c r="Y121" s="2"/>
      <c r="Z121" s="2"/>
      <c r="AA121" s="2"/>
    </row>
    <row r="122" spans="15:27" x14ac:dyDescent="0.25">
      <c r="O122" s="2"/>
      <c r="P122" s="2"/>
      <c r="Q122" s="2"/>
      <c r="R122" s="2"/>
      <c r="S122" s="2"/>
      <c r="T122" s="2"/>
      <c r="U122" s="2"/>
      <c r="V122" s="2"/>
      <c r="W122" s="2"/>
      <c r="X122" s="2"/>
      <c r="Y122" s="2"/>
      <c r="Z122" s="2"/>
      <c r="AA122" s="2"/>
    </row>
    <row r="123" spans="15:27" x14ac:dyDescent="0.25">
      <c r="O123" s="2"/>
      <c r="P123" s="2"/>
      <c r="Q123" s="2"/>
      <c r="R123" s="2"/>
      <c r="S123" s="2"/>
      <c r="T123" s="2"/>
      <c r="U123" s="2"/>
      <c r="V123" s="2"/>
      <c r="W123" s="2"/>
      <c r="X123" s="2"/>
      <c r="Y123" s="2"/>
      <c r="Z123" s="2"/>
      <c r="AA123" s="2"/>
    </row>
    <row r="124" spans="15:27" x14ac:dyDescent="0.25">
      <c r="O124" s="2"/>
      <c r="P124" s="2"/>
      <c r="Q124" s="2"/>
      <c r="R124" s="2"/>
      <c r="S124" s="2"/>
      <c r="T124" s="2"/>
      <c r="U124" s="2"/>
      <c r="V124" s="2"/>
      <c r="W124" s="2"/>
      <c r="X124" s="2"/>
      <c r="Y124" s="2"/>
      <c r="Z124" s="2"/>
      <c r="AA124" s="2"/>
    </row>
    <row r="125" spans="15:27" x14ac:dyDescent="0.25">
      <c r="O125" s="2"/>
      <c r="P125" s="2"/>
      <c r="Q125" s="2"/>
      <c r="R125" s="2"/>
      <c r="S125" s="2"/>
      <c r="T125" s="2"/>
      <c r="U125" s="2"/>
      <c r="V125" s="2"/>
      <c r="W125" s="2"/>
      <c r="X125" s="2"/>
      <c r="Y125" s="2"/>
      <c r="Z125" s="2"/>
      <c r="AA125" s="2"/>
    </row>
    <row r="126" spans="15:27" x14ac:dyDescent="0.25">
      <c r="O126" s="2"/>
      <c r="P126" s="2"/>
      <c r="Q126" s="2"/>
      <c r="R126" s="2"/>
      <c r="S126" s="2"/>
      <c r="T126" s="2"/>
      <c r="U126" s="2"/>
      <c r="V126" s="2"/>
      <c r="W126" s="2"/>
      <c r="X126" s="2"/>
      <c r="Y126" s="2"/>
      <c r="Z126" s="2"/>
      <c r="AA126" s="2"/>
    </row>
    <row r="127" spans="15:27" x14ac:dyDescent="0.25">
      <c r="O127" s="2"/>
      <c r="P127" s="2"/>
      <c r="Q127" s="2"/>
      <c r="R127" s="2"/>
      <c r="S127" s="2"/>
      <c r="T127" s="2"/>
      <c r="U127" s="2"/>
      <c r="V127" s="2"/>
      <c r="W127" s="2"/>
      <c r="X127" s="2"/>
      <c r="Y127" s="2"/>
      <c r="Z127" s="2"/>
      <c r="AA127" s="2"/>
    </row>
    <row r="128" spans="15:27" x14ac:dyDescent="0.25">
      <c r="O128" s="2"/>
      <c r="P128" s="2"/>
      <c r="Q128" s="2"/>
      <c r="R128" s="2"/>
      <c r="S128" s="2"/>
      <c r="T128" s="2"/>
      <c r="U128" s="2"/>
      <c r="V128" s="2"/>
      <c r="W128" s="2"/>
      <c r="X128" s="2"/>
      <c r="Y128" s="2"/>
      <c r="Z128" s="2"/>
      <c r="AA128" s="2"/>
    </row>
    <row r="129" spans="15:27" x14ac:dyDescent="0.25">
      <c r="O129" s="2"/>
      <c r="P129" s="2"/>
      <c r="Q129" s="2"/>
      <c r="R129" s="2"/>
      <c r="S129" s="2"/>
      <c r="T129" s="2"/>
      <c r="U129" s="2"/>
      <c r="V129" s="2"/>
      <c r="W129" s="2"/>
      <c r="X129" s="2"/>
      <c r="Y129" s="2"/>
      <c r="Z129" s="2"/>
      <c r="AA129" s="2"/>
    </row>
    <row r="130" spans="15:27" x14ac:dyDescent="0.25">
      <c r="O130" s="2"/>
      <c r="P130" s="2"/>
      <c r="Q130" s="2"/>
      <c r="R130" s="2"/>
      <c r="S130" s="2"/>
      <c r="T130" s="2"/>
      <c r="U130" s="2"/>
      <c r="V130" s="2"/>
      <c r="W130" s="2"/>
      <c r="X130" s="2"/>
      <c r="Y130" s="2"/>
      <c r="Z130" s="2"/>
      <c r="AA130" s="2"/>
    </row>
    <row r="131" spans="15:27" x14ac:dyDescent="0.25">
      <c r="O131" s="2"/>
      <c r="P131" s="2"/>
      <c r="Q131" s="2"/>
      <c r="R131" s="2"/>
      <c r="S131" s="2"/>
      <c r="T131" s="2"/>
      <c r="U131" s="2"/>
      <c r="V131" s="2"/>
      <c r="W131" s="2"/>
      <c r="X131" s="2"/>
      <c r="Y131" s="2"/>
      <c r="Z131" s="2"/>
      <c r="AA131" s="2"/>
    </row>
    <row r="132" spans="15:27" x14ac:dyDescent="0.25">
      <c r="O132" s="2"/>
      <c r="P132" s="2"/>
      <c r="Q132" s="2"/>
      <c r="R132" s="2"/>
      <c r="S132" s="2"/>
      <c r="T132" s="2"/>
      <c r="U132" s="2"/>
      <c r="V132" s="2"/>
      <c r="W132" s="2"/>
      <c r="X132" s="2"/>
      <c r="Y132" s="2"/>
      <c r="Z132" s="2"/>
      <c r="AA132" s="2"/>
    </row>
    <row r="133" spans="15:27" x14ac:dyDescent="0.25">
      <c r="O133" s="2"/>
      <c r="P133" s="2"/>
      <c r="Q133" s="2"/>
      <c r="R133" s="2"/>
      <c r="S133" s="2"/>
      <c r="T133" s="2"/>
      <c r="U133" s="2"/>
      <c r="V133" s="2"/>
      <c r="W133" s="2"/>
      <c r="X133" s="2"/>
      <c r="Y133" s="2"/>
      <c r="Z133" s="2"/>
      <c r="AA133" s="2"/>
    </row>
    <row r="134" spans="15:27" x14ac:dyDescent="0.25">
      <c r="O134" s="2"/>
      <c r="P134" s="2"/>
      <c r="Q134" s="2"/>
      <c r="R134" s="2"/>
      <c r="S134" s="2"/>
      <c r="T134" s="2"/>
      <c r="U134" s="2"/>
      <c r="V134" s="2"/>
      <c r="W134" s="2"/>
      <c r="X134" s="2"/>
      <c r="Y134" s="2"/>
      <c r="Z134" s="2"/>
      <c r="AA134" s="2"/>
    </row>
    <row r="135" spans="15:27" x14ac:dyDescent="0.25">
      <c r="O135" s="2"/>
      <c r="P135" s="2"/>
      <c r="Q135" s="2"/>
      <c r="R135" s="2"/>
      <c r="S135" s="2"/>
      <c r="T135" s="2"/>
      <c r="U135" s="2"/>
      <c r="V135" s="2"/>
      <c r="W135" s="2"/>
      <c r="X135" s="2"/>
      <c r="Y135" s="2"/>
      <c r="Z135" s="2"/>
      <c r="AA135" s="2"/>
    </row>
    <row r="136" spans="15:27" x14ac:dyDescent="0.25">
      <c r="O136" s="2"/>
      <c r="P136" s="2"/>
      <c r="Q136" s="2"/>
      <c r="R136" s="2"/>
      <c r="S136" s="2"/>
      <c r="T136" s="2"/>
      <c r="U136" s="2"/>
      <c r="V136" s="2"/>
      <c r="W136" s="2"/>
      <c r="X136" s="2"/>
      <c r="Y136" s="2"/>
      <c r="Z136" s="2"/>
      <c r="AA136" s="2"/>
    </row>
    <row r="137" spans="15:27" x14ac:dyDescent="0.25">
      <c r="O137" s="2"/>
      <c r="P137" s="2"/>
      <c r="Q137" s="2"/>
      <c r="R137" s="2"/>
      <c r="S137" s="2"/>
      <c r="T137" s="2"/>
      <c r="U137" s="2"/>
      <c r="V137" s="2"/>
      <c r="W137" s="2"/>
      <c r="X137" s="2"/>
      <c r="Y137" s="2"/>
      <c r="Z137" s="2"/>
      <c r="AA137" s="2"/>
    </row>
    <row r="138" spans="15:27" x14ac:dyDescent="0.25">
      <c r="O138" s="2"/>
      <c r="P138" s="2"/>
      <c r="Q138" s="2"/>
      <c r="R138" s="2"/>
      <c r="S138" s="2"/>
      <c r="T138" s="2"/>
      <c r="U138" s="2"/>
      <c r="V138" s="2"/>
      <c r="W138" s="2"/>
      <c r="X138" s="2"/>
      <c r="Y138" s="2"/>
      <c r="Z138" s="2"/>
      <c r="AA138" s="2"/>
    </row>
    <row r="139" spans="15:27" x14ac:dyDescent="0.25">
      <c r="O139" s="2"/>
      <c r="P139" s="2"/>
      <c r="Q139" s="2"/>
      <c r="R139" s="2"/>
      <c r="S139" s="2"/>
      <c r="T139" s="2"/>
      <c r="U139" s="2"/>
      <c r="V139" s="2"/>
      <c r="W139" s="2"/>
      <c r="X139" s="2"/>
      <c r="Y139" s="2"/>
      <c r="Z139" s="2"/>
      <c r="AA139" s="2"/>
    </row>
    <row r="140" spans="15:27" x14ac:dyDescent="0.25">
      <c r="O140" s="2"/>
      <c r="P140" s="2"/>
      <c r="Q140" s="2"/>
      <c r="R140" s="2"/>
      <c r="S140" s="2"/>
      <c r="T140" s="2"/>
      <c r="U140" s="2"/>
      <c r="V140" s="2"/>
      <c r="W140" s="2"/>
      <c r="X140" s="2"/>
      <c r="Y140" s="2"/>
      <c r="Z140" s="2"/>
      <c r="AA140" s="2"/>
    </row>
    <row r="141" spans="15:27" x14ac:dyDescent="0.25">
      <c r="O141" s="2"/>
      <c r="P141" s="2"/>
      <c r="Q141" s="2"/>
      <c r="R141" s="2"/>
      <c r="S141" s="2"/>
      <c r="T141" s="2"/>
      <c r="U141" s="2"/>
      <c r="V141" s="2"/>
      <c r="W141" s="2"/>
      <c r="X141" s="2"/>
      <c r="Y141" s="2"/>
      <c r="Z141" s="2"/>
      <c r="AA141" s="2"/>
    </row>
    <row r="142" spans="15:27" x14ac:dyDescent="0.25">
      <c r="O142" s="2"/>
      <c r="P142" s="2"/>
      <c r="Q142" s="2"/>
      <c r="R142" s="2"/>
      <c r="S142" s="2"/>
      <c r="T142" s="2"/>
      <c r="U142" s="2"/>
      <c r="V142" s="2"/>
      <c r="W142" s="2"/>
      <c r="X142" s="2"/>
      <c r="Y142" s="2"/>
      <c r="Z142" s="2"/>
      <c r="AA142" s="2"/>
    </row>
    <row r="143" spans="15:27" x14ac:dyDescent="0.25">
      <c r="O143" s="2"/>
      <c r="P143" s="2"/>
      <c r="Q143" s="2"/>
      <c r="R143" s="2"/>
      <c r="S143" s="2"/>
      <c r="T143" s="2"/>
      <c r="U143" s="2"/>
      <c r="V143" s="2"/>
      <c r="W143" s="2"/>
      <c r="X143" s="2"/>
      <c r="Y143" s="2"/>
      <c r="Z143" s="2"/>
      <c r="AA143" s="2"/>
    </row>
    <row r="144" spans="15:27" x14ac:dyDescent="0.25">
      <c r="O144" s="2"/>
      <c r="P144" s="2"/>
      <c r="Q144" s="2"/>
      <c r="R144" s="2"/>
      <c r="S144" s="2"/>
      <c r="T144" s="2"/>
      <c r="U144" s="2"/>
      <c r="V144" s="2"/>
      <c r="W144" s="2"/>
      <c r="X144" s="2"/>
      <c r="Y144" s="2"/>
      <c r="Z144" s="2"/>
      <c r="AA144" s="2"/>
    </row>
    <row r="145" spans="15:27" x14ac:dyDescent="0.25">
      <c r="O145" s="2"/>
      <c r="P145" s="2"/>
      <c r="Q145" s="2"/>
      <c r="R145" s="2"/>
      <c r="S145" s="2"/>
      <c r="T145" s="2"/>
      <c r="U145" s="2"/>
      <c r="V145" s="2"/>
      <c r="W145" s="2"/>
      <c r="X145" s="2"/>
      <c r="Y145" s="2"/>
      <c r="Z145" s="2"/>
      <c r="AA145" s="2"/>
    </row>
    <row r="146" spans="15:27" x14ac:dyDescent="0.25">
      <c r="O146" s="2"/>
      <c r="P146" s="2"/>
      <c r="Q146" s="2"/>
      <c r="R146" s="2"/>
      <c r="S146" s="2"/>
      <c r="T146" s="2"/>
      <c r="U146" s="2"/>
      <c r="V146" s="2"/>
      <c r="W146" s="2"/>
      <c r="X146" s="2"/>
      <c r="Y146" s="2"/>
      <c r="Z146" s="2"/>
      <c r="AA146" s="2"/>
    </row>
    <row r="147" spans="15:27" x14ac:dyDescent="0.25">
      <c r="O147" s="2"/>
      <c r="P147" s="2"/>
      <c r="Q147" s="2"/>
      <c r="R147" s="2"/>
      <c r="S147" s="2"/>
      <c r="T147" s="2"/>
      <c r="U147" s="2"/>
      <c r="V147" s="2"/>
      <c r="W147" s="2"/>
      <c r="X147" s="2"/>
      <c r="Y147" s="2"/>
      <c r="Z147" s="2"/>
      <c r="AA147" s="2"/>
    </row>
    <row r="148" spans="15:27" x14ac:dyDescent="0.25">
      <c r="O148" s="2"/>
      <c r="P148" s="2"/>
      <c r="Q148" s="2"/>
      <c r="R148" s="2"/>
      <c r="S148" s="2"/>
      <c r="T148" s="2"/>
      <c r="U148" s="2"/>
      <c r="V148" s="2"/>
      <c r="W148" s="2"/>
      <c r="X148" s="2"/>
      <c r="Y148" s="2"/>
      <c r="Z148" s="2"/>
      <c r="AA148" s="2"/>
    </row>
    <row r="149" spans="15:27" x14ac:dyDescent="0.25">
      <c r="O149" s="2"/>
      <c r="P149" s="2"/>
      <c r="Q149" s="2"/>
      <c r="R149" s="2"/>
      <c r="S149" s="2"/>
      <c r="T149" s="2"/>
      <c r="U149" s="2"/>
      <c r="V149" s="2"/>
      <c r="W149" s="2"/>
      <c r="X149" s="2"/>
      <c r="Y149" s="2"/>
      <c r="Z149" s="2"/>
      <c r="AA149" s="2"/>
    </row>
    <row r="150" spans="15:27" x14ac:dyDescent="0.25">
      <c r="O150" s="2"/>
      <c r="P150" s="2"/>
      <c r="Q150" s="2"/>
      <c r="R150" s="2"/>
      <c r="S150" s="2"/>
      <c r="T150" s="2"/>
      <c r="U150" s="2"/>
      <c r="V150" s="2"/>
      <c r="W150" s="2"/>
      <c r="X150" s="2"/>
      <c r="Y150" s="2"/>
      <c r="Z150" s="2"/>
      <c r="AA150" s="2"/>
    </row>
    <row r="151" spans="15:27" x14ac:dyDescent="0.25">
      <c r="O151" s="2"/>
      <c r="P151" s="2"/>
      <c r="Q151" s="2"/>
      <c r="R151" s="2"/>
      <c r="S151" s="2"/>
      <c r="T151" s="2"/>
      <c r="U151" s="2"/>
      <c r="V151" s="2"/>
      <c r="W151" s="2"/>
      <c r="X151" s="2"/>
      <c r="Y151" s="2"/>
      <c r="Z151" s="2"/>
      <c r="AA151" s="2"/>
    </row>
    <row r="152" spans="15:27" x14ac:dyDescent="0.25">
      <c r="O152" s="2"/>
      <c r="P152" s="2"/>
      <c r="Q152" s="2"/>
      <c r="R152" s="2"/>
      <c r="S152" s="2"/>
      <c r="T152" s="2"/>
      <c r="U152" s="2"/>
      <c r="V152" s="2"/>
      <c r="W152" s="2"/>
      <c r="X152" s="2"/>
      <c r="Y152" s="2"/>
      <c r="Z152" s="2"/>
      <c r="AA152" s="2"/>
    </row>
    <row r="153" spans="15:27" x14ac:dyDescent="0.25">
      <c r="O153" s="2"/>
      <c r="P153" s="2"/>
      <c r="Q153" s="2"/>
      <c r="R153" s="2"/>
      <c r="S153" s="2"/>
      <c r="T153" s="2"/>
      <c r="U153" s="2"/>
      <c r="V153" s="2"/>
      <c r="W153" s="2"/>
      <c r="X153" s="2"/>
      <c r="Y153" s="2"/>
      <c r="Z153" s="2"/>
      <c r="AA153" s="2"/>
    </row>
    <row r="154" spans="15:27" x14ac:dyDescent="0.25">
      <c r="O154" s="2"/>
      <c r="P154" s="2"/>
      <c r="Q154" s="2"/>
      <c r="R154" s="2"/>
      <c r="S154" s="2"/>
      <c r="T154" s="2"/>
      <c r="U154" s="2"/>
      <c r="V154" s="2"/>
      <c r="W154" s="2"/>
      <c r="X154" s="2"/>
      <c r="Y154" s="2"/>
      <c r="Z154" s="2"/>
      <c r="AA154" s="2"/>
    </row>
    <row r="155" spans="15:27" x14ac:dyDescent="0.25">
      <c r="O155" s="2"/>
      <c r="P155" s="2"/>
      <c r="Q155" s="2"/>
      <c r="R155" s="2"/>
      <c r="S155" s="2"/>
      <c r="T155" s="2"/>
      <c r="U155" s="2"/>
      <c r="V155" s="2"/>
      <c r="W155" s="2"/>
      <c r="X155" s="2"/>
      <c r="Y155" s="2"/>
      <c r="Z155" s="2"/>
      <c r="AA155" s="2"/>
    </row>
    <row r="156" spans="15:27" x14ac:dyDescent="0.25">
      <c r="O156" s="2"/>
      <c r="P156" s="2"/>
      <c r="Q156" s="2"/>
      <c r="R156" s="2"/>
      <c r="S156" s="2"/>
      <c r="T156" s="2"/>
      <c r="U156" s="2"/>
      <c r="V156" s="2"/>
      <c r="W156" s="2"/>
      <c r="X156" s="2"/>
      <c r="Y156" s="2"/>
      <c r="Z156" s="2"/>
      <c r="AA156" s="2"/>
    </row>
    <row r="157" spans="15:27" x14ac:dyDescent="0.25">
      <c r="O157" s="2"/>
      <c r="P157" s="2"/>
      <c r="Q157" s="2"/>
      <c r="R157" s="2"/>
      <c r="S157" s="2"/>
      <c r="T157" s="2"/>
      <c r="U157" s="2"/>
      <c r="V157" s="2"/>
      <c r="W157" s="2"/>
      <c r="X157" s="2"/>
      <c r="Y157" s="2"/>
      <c r="Z157" s="2"/>
      <c r="AA157" s="2"/>
    </row>
    <row r="158" spans="15:27" x14ac:dyDescent="0.25">
      <c r="O158" s="2"/>
      <c r="P158" s="2"/>
      <c r="Q158" s="2"/>
      <c r="R158" s="2"/>
      <c r="S158" s="2"/>
      <c r="T158" s="2"/>
      <c r="U158" s="2"/>
      <c r="V158" s="2"/>
      <c r="W158" s="2"/>
      <c r="X158" s="2"/>
      <c r="Y158" s="2"/>
      <c r="Z158" s="2"/>
      <c r="AA158" s="2"/>
    </row>
    <row r="159" spans="15:27" x14ac:dyDescent="0.25">
      <c r="O159" s="2"/>
      <c r="P159" s="2"/>
      <c r="Q159" s="2"/>
      <c r="R159" s="2"/>
      <c r="S159" s="2"/>
      <c r="T159" s="2"/>
      <c r="U159" s="2"/>
      <c r="V159" s="2"/>
      <c r="W159" s="2"/>
      <c r="X159" s="2"/>
      <c r="Y159" s="2"/>
      <c r="Z159" s="2"/>
      <c r="AA15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K24"/>
  <sheetViews>
    <sheetView workbookViewId="0">
      <selection activeCell="E17" sqref="E17"/>
    </sheetView>
  </sheetViews>
  <sheetFormatPr baseColWidth="10" defaultRowHeight="15" x14ac:dyDescent="0.25"/>
  <cols>
    <col min="2" max="2" width="57.28515625" customWidth="1"/>
    <col min="3" max="4" width="19.7109375" customWidth="1"/>
  </cols>
  <sheetData>
    <row r="1" spans="1:11" ht="15.75" x14ac:dyDescent="0.25">
      <c r="A1" s="18" t="s">
        <v>141</v>
      </c>
      <c r="B1" s="19"/>
      <c r="C1" s="19"/>
      <c r="D1" s="19"/>
    </row>
    <row r="2" spans="1:11" x14ac:dyDescent="0.25">
      <c r="A2" s="20" t="s">
        <v>40</v>
      </c>
      <c r="B2" s="19"/>
      <c r="C2" s="19"/>
      <c r="D2" s="19"/>
    </row>
    <row r="3" spans="1:11" ht="15.75" thickBot="1" x14ac:dyDescent="0.3">
      <c r="A3" s="19"/>
      <c r="B3" s="19"/>
      <c r="C3" s="19"/>
      <c r="D3" s="19"/>
    </row>
    <row r="4" spans="1:11" ht="21.75" customHeight="1" thickBot="1" x14ac:dyDescent="0.3">
      <c r="A4" s="157"/>
      <c r="B4" s="158" t="s">
        <v>41</v>
      </c>
      <c r="C4" s="159" t="s">
        <v>142</v>
      </c>
      <c r="D4" s="160" t="s">
        <v>42</v>
      </c>
      <c r="K4" s="156"/>
    </row>
    <row r="5" spans="1:11" s="105" customFormat="1" ht="20.25" customHeight="1" x14ac:dyDescent="0.25">
      <c r="A5" s="212" t="s">
        <v>159</v>
      </c>
      <c r="B5" s="175" t="s">
        <v>151</v>
      </c>
      <c r="C5" s="193"/>
      <c r="D5" s="161"/>
      <c r="K5" s="156"/>
    </row>
    <row r="6" spans="1:11" s="105" customFormat="1" ht="20.25" customHeight="1" x14ac:dyDescent="0.25">
      <c r="A6" s="213"/>
      <c r="B6" s="190" t="s">
        <v>150</v>
      </c>
      <c r="C6" s="194"/>
      <c r="D6" s="195"/>
      <c r="K6" s="156"/>
    </row>
    <row r="7" spans="1:11" s="105" customFormat="1" ht="18.75" customHeight="1" x14ac:dyDescent="0.25">
      <c r="A7" s="213"/>
      <c r="B7" s="191" t="s">
        <v>160</v>
      </c>
      <c r="C7" s="194"/>
      <c r="D7" s="195"/>
      <c r="K7" s="156"/>
    </row>
    <row r="8" spans="1:11" s="105" customFormat="1" ht="60" x14ac:dyDescent="0.25">
      <c r="A8" s="213"/>
      <c r="B8" s="191" t="s">
        <v>163</v>
      </c>
      <c r="C8" s="194"/>
      <c r="D8" s="195"/>
      <c r="K8" s="156"/>
    </row>
    <row r="9" spans="1:11" s="105" customFormat="1" ht="20.25" customHeight="1" x14ac:dyDescent="0.25">
      <c r="A9" s="213"/>
      <c r="B9" s="191" t="s">
        <v>152</v>
      </c>
      <c r="C9" s="194"/>
      <c r="D9" s="195"/>
      <c r="K9" s="156"/>
    </row>
    <row r="10" spans="1:11" s="105" customFormat="1" ht="22.5" customHeight="1" thickBot="1" x14ac:dyDescent="0.3">
      <c r="A10" s="214"/>
      <c r="B10" s="192" t="s">
        <v>153</v>
      </c>
      <c r="C10" s="196"/>
      <c r="D10" s="162"/>
      <c r="K10" s="156"/>
    </row>
    <row r="11" spans="1:11" ht="22.5" customHeight="1" x14ac:dyDescent="0.25">
      <c r="A11" s="209" t="s">
        <v>89</v>
      </c>
      <c r="B11" s="163" t="s">
        <v>43</v>
      </c>
      <c r="C11" s="164"/>
      <c r="D11" s="165"/>
    </row>
    <row r="12" spans="1:11" ht="22.5" customHeight="1" x14ac:dyDescent="0.25">
      <c r="A12" s="210"/>
      <c r="B12" s="166" t="s">
        <v>143</v>
      </c>
      <c r="C12" s="167"/>
      <c r="D12" s="168"/>
    </row>
    <row r="13" spans="1:11" ht="22.5" customHeight="1" x14ac:dyDescent="0.25">
      <c r="A13" s="210"/>
      <c r="B13" s="166" t="s">
        <v>44</v>
      </c>
      <c r="C13" s="167"/>
      <c r="D13" s="168"/>
    </row>
    <row r="14" spans="1:11" ht="22.5" customHeight="1" x14ac:dyDescent="0.25">
      <c r="A14" s="210"/>
      <c r="B14" s="166" t="s">
        <v>0</v>
      </c>
      <c r="C14" s="169"/>
      <c r="D14" s="168"/>
    </row>
    <row r="15" spans="1:11" ht="22.5" customHeight="1" x14ac:dyDescent="0.25">
      <c r="A15" s="210"/>
      <c r="B15" s="166" t="s">
        <v>148</v>
      </c>
      <c r="C15" s="167"/>
      <c r="D15" s="168"/>
    </row>
    <row r="16" spans="1:11" ht="22.5" customHeight="1" x14ac:dyDescent="0.25">
      <c r="A16" s="210"/>
      <c r="B16" s="166" t="s">
        <v>45</v>
      </c>
      <c r="C16" s="199"/>
      <c r="D16" s="168"/>
    </row>
    <row r="17" spans="1:4" ht="22.5" customHeight="1" thickBot="1" x14ac:dyDescent="0.3">
      <c r="A17" s="210"/>
      <c r="B17" s="200" t="s">
        <v>50</v>
      </c>
      <c r="C17" s="201"/>
      <c r="D17" s="202"/>
    </row>
    <row r="18" spans="1:4" ht="22.5" customHeight="1" x14ac:dyDescent="0.25">
      <c r="A18" s="210"/>
      <c r="B18" s="203" t="s">
        <v>161</v>
      </c>
      <c r="C18" s="204"/>
      <c r="D18" s="173"/>
    </row>
    <row r="19" spans="1:4" ht="22.5" customHeight="1" x14ac:dyDescent="0.25">
      <c r="A19" s="210"/>
      <c r="B19" s="170" t="s">
        <v>46</v>
      </c>
      <c r="C19" s="199"/>
      <c r="D19" s="174"/>
    </row>
    <row r="20" spans="1:4" ht="22.5" customHeight="1" x14ac:dyDescent="0.25">
      <c r="A20" s="210"/>
      <c r="B20" s="170" t="s">
        <v>47</v>
      </c>
      <c r="C20" s="167"/>
      <c r="D20" s="174"/>
    </row>
    <row r="21" spans="1:4" ht="22.5" customHeight="1" thickBot="1" x14ac:dyDescent="0.3">
      <c r="A21" s="211"/>
      <c r="B21" s="198" t="s">
        <v>90</v>
      </c>
      <c r="C21" s="171"/>
      <c r="D21" s="172"/>
    </row>
    <row r="22" spans="1:4" s="105" customFormat="1" x14ac:dyDescent="0.25">
      <c r="A22" s="119"/>
      <c r="B22" s="119"/>
      <c r="C22" s="119"/>
      <c r="D22" s="119"/>
    </row>
    <row r="23" spans="1:4" s="105" customFormat="1" x14ac:dyDescent="0.25">
      <c r="A23" s="119"/>
      <c r="B23" s="21" t="s">
        <v>154</v>
      </c>
      <c r="C23" s="119"/>
      <c r="D23" s="119"/>
    </row>
    <row r="24" spans="1:4" x14ac:dyDescent="0.25">
      <c r="A24" s="19"/>
      <c r="B24" s="21" t="s">
        <v>162</v>
      </c>
      <c r="C24" s="19"/>
      <c r="D24" s="19"/>
    </row>
  </sheetData>
  <mergeCells count="2">
    <mergeCell ref="A11:A21"/>
    <mergeCell ref="A5:A10"/>
  </mergeCells>
  <dataValidations count="1">
    <dataValidation type="list" allowBlank="1" showInputMessage="1" showErrorMessage="1" sqref="C15">
      <formula1>"OUI,NON"</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Paramètres!$F$5:$F$11</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C00000"/>
  </sheetPr>
  <dimension ref="A1:L49"/>
  <sheetViews>
    <sheetView topLeftCell="A16" zoomScaleNormal="100" workbookViewId="0">
      <selection activeCell="E7" sqref="E7"/>
    </sheetView>
  </sheetViews>
  <sheetFormatPr baseColWidth="10" defaultRowHeight="15" x14ac:dyDescent="0.25"/>
  <cols>
    <col min="1" max="1" width="12.7109375" style="79" customWidth="1"/>
    <col min="2" max="2" width="4.140625" style="79" customWidth="1"/>
    <col min="3" max="3" width="41.85546875" style="79" customWidth="1"/>
    <col min="4" max="4" width="17.42578125" style="79" customWidth="1"/>
    <col min="5" max="5" width="16" style="79" customWidth="1"/>
    <col min="6" max="6" width="26.7109375" style="79" customWidth="1"/>
    <col min="7" max="7" width="28.140625" style="79" customWidth="1"/>
    <col min="8" max="11" width="11.42578125" style="79"/>
    <col min="12" max="12" width="0.85546875" style="79" customWidth="1"/>
    <col min="13" max="16384" width="11.42578125" style="79"/>
  </cols>
  <sheetData>
    <row r="1" spans="1:8" s="76" customFormat="1" ht="15.75" x14ac:dyDescent="0.25">
      <c r="A1" s="215" t="s">
        <v>48</v>
      </c>
      <c r="B1" s="215"/>
      <c r="C1" s="215"/>
      <c r="D1" s="215"/>
      <c r="E1" s="215"/>
      <c r="F1" s="215"/>
      <c r="G1" s="75"/>
    </row>
    <row r="2" spans="1:8" s="78" customFormat="1" x14ac:dyDescent="0.25">
      <c r="A2" s="77"/>
    </row>
    <row r="3" spans="1:8" ht="15.75" thickBot="1" x14ac:dyDescent="0.3">
      <c r="D3" s="76"/>
      <c r="E3" s="76"/>
      <c r="F3" s="76"/>
      <c r="G3" s="76"/>
      <c r="H3" s="78"/>
    </row>
    <row r="4" spans="1:8" ht="24.75" thickBot="1" x14ac:dyDescent="0.3">
      <c r="A4" s="80"/>
      <c r="B4" s="81"/>
      <c r="C4" s="23" t="s">
        <v>128</v>
      </c>
      <c r="D4" s="24" t="s">
        <v>8</v>
      </c>
      <c r="E4" s="24" t="s">
        <v>32</v>
      </c>
      <c r="F4" s="25" t="s">
        <v>19</v>
      </c>
      <c r="G4" s="176" t="s">
        <v>130</v>
      </c>
      <c r="H4" s="78"/>
    </row>
    <row r="5" spans="1:8" ht="25.5" customHeight="1" x14ac:dyDescent="0.25">
      <c r="A5" s="221" t="s">
        <v>35</v>
      </c>
      <c r="B5" s="223" t="s">
        <v>18</v>
      </c>
      <c r="C5" s="26" t="s">
        <v>145</v>
      </c>
      <c r="D5" s="82"/>
      <c r="E5" s="83"/>
      <c r="F5" s="133">
        <f>E5-D5</f>
        <v>0</v>
      </c>
      <c r="G5" s="178"/>
      <c r="H5" s="78"/>
    </row>
    <row r="6" spans="1:8" ht="25.5" customHeight="1" x14ac:dyDescent="0.25">
      <c r="A6" s="221"/>
      <c r="B6" s="223"/>
      <c r="C6" s="27" t="s">
        <v>39</v>
      </c>
      <c r="D6" s="84"/>
      <c r="E6" s="85"/>
      <c r="F6" s="134">
        <f t="shared" ref="F6:F8" si="0">E6-D6</f>
        <v>0</v>
      </c>
      <c r="G6" s="177"/>
      <c r="H6" s="78"/>
    </row>
    <row r="7" spans="1:8" ht="25.5" customHeight="1" x14ac:dyDescent="0.25">
      <c r="A7" s="221"/>
      <c r="B7" s="223"/>
      <c r="C7" s="28" t="s">
        <v>169</v>
      </c>
      <c r="D7" s="86"/>
      <c r="E7" s="87"/>
      <c r="F7" s="135">
        <f t="shared" si="0"/>
        <v>0</v>
      </c>
      <c r="G7" s="177"/>
    </row>
    <row r="8" spans="1:8" ht="25.5" customHeight="1" x14ac:dyDescent="0.25">
      <c r="A8" s="221"/>
      <c r="B8" s="223"/>
      <c r="C8" s="28" t="s">
        <v>170</v>
      </c>
      <c r="D8" s="86"/>
      <c r="E8" s="87"/>
      <c r="F8" s="135">
        <f t="shared" si="0"/>
        <v>0</v>
      </c>
      <c r="G8" s="177"/>
    </row>
    <row r="9" spans="1:8" ht="25.5" customHeight="1" x14ac:dyDescent="0.25">
      <c r="A9" s="221"/>
      <c r="B9" s="223"/>
      <c r="C9" s="29" t="s">
        <v>34</v>
      </c>
      <c r="D9" s="88"/>
      <c r="E9" s="136" t="str">
        <f>IFERROR(E5/$E$21,"")</f>
        <v/>
      </c>
      <c r="F9" s="129"/>
      <c r="G9" s="179"/>
    </row>
    <row r="10" spans="1:8" ht="25.5" customHeight="1" x14ac:dyDescent="0.25">
      <c r="A10" s="221"/>
      <c r="B10" s="223"/>
      <c r="C10" s="29" t="s">
        <v>156</v>
      </c>
      <c r="D10" s="89"/>
      <c r="E10" s="137" t="str">
        <f>IFERROR(E5/(E7+E8),"")</f>
        <v/>
      </c>
      <c r="F10" s="130"/>
      <c r="G10" s="180"/>
    </row>
    <row r="11" spans="1:8" ht="25.5" customHeight="1" thickBot="1" x14ac:dyDescent="0.3">
      <c r="A11" s="221"/>
      <c r="B11" s="223"/>
      <c r="C11" s="29" t="s">
        <v>155</v>
      </c>
      <c r="D11" s="90"/>
      <c r="E11" s="138" t="str">
        <f>IFERROR(E5/(E6/1000),"")</f>
        <v/>
      </c>
      <c r="F11" s="131"/>
      <c r="G11" s="181"/>
    </row>
    <row r="12" spans="1:8" ht="25.5" customHeight="1" x14ac:dyDescent="0.25">
      <c r="A12" s="221"/>
      <c r="B12" s="224" t="s">
        <v>28</v>
      </c>
      <c r="C12" s="30" t="s">
        <v>37</v>
      </c>
      <c r="D12" s="91"/>
      <c r="E12" s="91"/>
      <c r="F12" s="146">
        <f>E12-D12</f>
        <v>0</v>
      </c>
      <c r="G12" s="178"/>
    </row>
    <row r="13" spans="1:8" ht="25.5" customHeight="1" x14ac:dyDescent="0.25">
      <c r="A13" s="221"/>
      <c r="B13" s="225"/>
      <c r="C13" s="27" t="s">
        <v>20</v>
      </c>
      <c r="D13" s="85"/>
      <c r="E13" s="85"/>
      <c r="F13" s="134">
        <f>E13-D13</f>
        <v>0</v>
      </c>
      <c r="G13" s="177"/>
    </row>
    <row r="14" spans="1:8" ht="25.5" customHeight="1" x14ac:dyDescent="0.25">
      <c r="A14" s="221"/>
      <c r="B14" s="225"/>
      <c r="C14" s="27" t="s">
        <v>22</v>
      </c>
      <c r="D14" s="139" t="str">
        <f>IFERROR(D12/D13,"")</f>
        <v/>
      </c>
      <c r="E14" s="139" t="str">
        <f>IFERROR(E12/E13,"")</f>
        <v/>
      </c>
      <c r="F14" s="147"/>
      <c r="G14" s="177"/>
    </row>
    <row r="15" spans="1:8" ht="25.5" customHeight="1" x14ac:dyDescent="0.25">
      <c r="A15" s="221"/>
      <c r="B15" s="225"/>
      <c r="C15" s="27" t="s">
        <v>29</v>
      </c>
      <c r="D15" s="92"/>
      <c r="E15" s="92"/>
      <c r="F15" s="134">
        <f>E15-D15</f>
        <v>0</v>
      </c>
      <c r="G15" s="177"/>
    </row>
    <row r="16" spans="1:8" ht="25.5" customHeight="1" thickBot="1" x14ac:dyDescent="0.3">
      <c r="A16" s="221"/>
      <c r="B16" s="225"/>
      <c r="C16" s="27" t="s">
        <v>21</v>
      </c>
      <c r="D16" s="139" t="str">
        <f>IFERROR(D12/$D$21,"")</f>
        <v/>
      </c>
      <c r="E16" s="139" t="str">
        <f>IFERROR(E12/$D$21,"")</f>
        <v/>
      </c>
      <c r="F16" s="148"/>
      <c r="G16" s="182"/>
    </row>
    <row r="17" spans="1:12" ht="25.5" customHeight="1" x14ac:dyDescent="0.25">
      <c r="A17" s="221"/>
      <c r="B17" s="224" t="s">
        <v>30</v>
      </c>
      <c r="C17" s="30" t="s">
        <v>38</v>
      </c>
      <c r="D17" s="91"/>
      <c r="E17" s="91"/>
      <c r="F17" s="146">
        <f>E17-D17</f>
        <v>0</v>
      </c>
      <c r="G17" s="178"/>
    </row>
    <row r="18" spans="1:12" ht="25.5" customHeight="1" x14ac:dyDescent="0.25">
      <c r="A18" s="221"/>
      <c r="B18" s="225"/>
      <c r="C18" s="27" t="s">
        <v>31</v>
      </c>
      <c r="D18" s="92"/>
      <c r="E18" s="92"/>
      <c r="F18" s="149">
        <f>E18-D18</f>
        <v>0</v>
      </c>
      <c r="G18" s="177"/>
    </row>
    <row r="19" spans="1:12" ht="25.5" customHeight="1" x14ac:dyDescent="0.25">
      <c r="A19" s="221"/>
      <c r="B19" s="225"/>
      <c r="C19" s="29" t="s">
        <v>24</v>
      </c>
      <c r="D19" s="93"/>
      <c r="E19" s="93"/>
      <c r="F19" s="149">
        <f>E19-D19</f>
        <v>0</v>
      </c>
      <c r="G19" s="177"/>
    </row>
    <row r="20" spans="1:12" ht="25.5" customHeight="1" thickBot="1" x14ac:dyDescent="0.3">
      <c r="A20" s="221"/>
      <c r="B20" s="225"/>
      <c r="C20" s="29" t="s">
        <v>21</v>
      </c>
      <c r="D20" s="140" t="str">
        <f>IFERROR(D17/$D$21,"")</f>
        <v/>
      </c>
      <c r="E20" s="140" t="str">
        <f>IFERROR(E17/$D$21,"")</f>
        <v/>
      </c>
      <c r="F20" s="150"/>
      <c r="G20" s="183"/>
    </row>
    <row r="21" spans="1:12" ht="25.5" customHeight="1" x14ac:dyDescent="0.25">
      <c r="A21" s="221"/>
      <c r="B21" s="226" t="s">
        <v>7</v>
      </c>
      <c r="C21" s="31" t="s">
        <v>129</v>
      </c>
      <c r="D21" s="141">
        <f>D5+D12+D17</f>
        <v>0</v>
      </c>
      <c r="E21" s="141">
        <f>E5+E12+E17</f>
        <v>0</v>
      </c>
      <c r="F21" s="151">
        <f>E21-D21</f>
        <v>0</v>
      </c>
      <c r="G21" s="184"/>
    </row>
    <row r="22" spans="1:12" ht="25.5" customHeight="1" x14ac:dyDescent="0.25">
      <c r="A22" s="221"/>
      <c r="B22" s="227"/>
      <c r="C22" s="32" t="s">
        <v>36</v>
      </c>
      <c r="D22" s="142">
        <f>D5-D7</f>
        <v>0</v>
      </c>
      <c r="E22" s="142">
        <f>E5-E7-E8</f>
        <v>0</v>
      </c>
      <c r="F22" s="152">
        <f>E22-D22</f>
        <v>0</v>
      </c>
      <c r="G22" s="185"/>
    </row>
    <row r="23" spans="1:12" ht="25.5" customHeight="1" x14ac:dyDescent="0.25">
      <c r="A23" s="221"/>
      <c r="B23" s="227"/>
      <c r="C23" s="33" t="s">
        <v>33</v>
      </c>
      <c r="D23" s="143">
        <f>D6+D15+D18</f>
        <v>0</v>
      </c>
      <c r="E23" s="143">
        <f>E6+E15+E18</f>
        <v>0</v>
      </c>
      <c r="F23" s="132"/>
      <c r="G23" s="186"/>
    </row>
    <row r="24" spans="1:12" ht="25.5" customHeight="1" x14ac:dyDescent="0.25">
      <c r="A24" s="221"/>
      <c r="B24" s="227"/>
      <c r="C24" s="33" t="s">
        <v>158</v>
      </c>
      <c r="D24" s="144" t="str">
        <f>IFERROR(D22/$D$21,"")</f>
        <v/>
      </c>
      <c r="E24" s="144" t="str">
        <f>IFERROR(E22/E21,"")</f>
        <v/>
      </c>
      <c r="F24" s="145" t="str">
        <f>E24</f>
        <v/>
      </c>
      <c r="G24" s="187"/>
    </row>
    <row r="25" spans="1:12" ht="25.5" customHeight="1" x14ac:dyDescent="0.25">
      <c r="A25" s="221"/>
      <c r="B25" s="227"/>
      <c r="C25" s="234" t="s">
        <v>171</v>
      </c>
      <c r="D25" s="230">
        <f>D5/0.9*0.187*$I$7+D5/0.9*0.266*$J$7+D5/0.9*0.345*$K$7</f>
        <v>0</v>
      </c>
      <c r="E25" s="230">
        <f>E5/0.9*0.187*$I$26+E5/0.9*0.266*$J$26+E5/0.9*0.345*$K$26</f>
        <v>0</v>
      </c>
      <c r="F25" s="232">
        <f>E25-D25</f>
        <v>0</v>
      </c>
      <c r="G25" s="187"/>
      <c r="H25" s="205" t="s">
        <v>164</v>
      </c>
      <c r="I25" s="206" t="s">
        <v>165</v>
      </c>
      <c r="J25" s="206" t="s">
        <v>166</v>
      </c>
      <c r="K25" s="206" t="s">
        <v>167</v>
      </c>
    </row>
    <row r="26" spans="1:12" ht="35.25" customHeight="1" x14ac:dyDescent="0.25">
      <c r="A26" s="221"/>
      <c r="B26" s="228"/>
      <c r="C26" s="235"/>
      <c r="D26" s="231"/>
      <c r="E26" s="231"/>
      <c r="F26" s="233"/>
      <c r="G26" s="187"/>
      <c r="H26" s="205" t="s">
        <v>168</v>
      </c>
      <c r="I26" s="207">
        <v>1</v>
      </c>
      <c r="J26" s="207">
        <v>0</v>
      </c>
      <c r="K26" s="207">
        <v>0</v>
      </c>
    </row>
    <row r="27" spans="1:12" ht="25.5" customHeight="1" thickBot="1" x14ac:dyDescent="0.3">
      <c r="A27" s="222"/>
      <c r="B27" s="229"/>
      <c r="C27" s="34" t="s">
        <v>23</v>
      </c>
      <c r="D27" s="35"/>
      <c r="E27" s="36"/>
      <c r="F27" s="37"/>
      <c r="G27" s="183"/>
    </row>
    <row r="28" spans="1:12" ht="16.5" customHeight="1" x14ac:dyDescent="0.25">
      <c r="A28" s="13"/>
      <c r="B28" s="14"/>
      <c r="C28" s="15"/>
      <c r="D28" s="16"/>
      <c r="E28" s="17"/>
      <c r="F28" s="16"/>
      <c r="G28" s="16"/>
      <c r="H28" s="94"/>
    </row>
    <row r="29" spans="1:12" ht="24" customHeight="1" thickBot="1" x14ac:dyDescent="0.25">
      <c r="A29" s="220" t="s">
        <v>88</v>
      </c>
      <c r="B29" s="220"/>
      <c r="C29" s="220"/>
      <c r="D29" s="220"/>
      <c r="E29" s="220"/>
      <c r="F29" s="220"/>
      <c r="G29" s="95"/>
      <c r="H29" s="94"/>
      <c r="L29" s="208"/>
    </row>
    <row r="30" spans="1:12" ht="24" customHeight="1" x14ac:dyDescent="0.25">
      <c r="A30" s="216"/>
      <c r="B30" s="217"/>
      <c r="C30" s="100" t="s">
        <v>87</v>
      </c>
      <c r="D30" s="97"/>
      <c r="E30" s="96"/>
      <c r="F30" s="98"/>
      <c r="G30" s="189"/>
    </row>
    <row r="31" spans="1:12" ht="24" customHeight="1" thickBot="1" x14ac:dyDescent="0.3">
      <c r="A31" s="218"/>
      <c r="B31" s="219"/>
      <c r="C31" s="101" t="s">
        <v>157</v>
      </c>
      <c r="D31" s="99"/>
      <c r="E31" s="197" t="str">
        <f>IFERROR(E30/(E7+E8),"")</f>
        <v/>
      </c>
      <c r="F31" s="102"/>
      <c r="G31" s="188"/>
    </row>
    <row r="32" spans="1:12" x14ac:dyDescent="0.25">
      <c r="A32" s="76"/>
      <c r="B32" s="76"/>
      <c r="C32" s="76"/>
      <c r="D32" s="76"/>
      <c r="E32" s="76"/>
      <c r="F32" s="76"/>
      <c r="G32" s="76"/>
    </row>
    <row r="33" spans="1:7" x14ac:dyDescent="0.25">
      <c r="A33" s="76"/>
      <c r="B33" s="76"/>
      <c r="C33" s="76"/>
      <c r="D33" s="76"/>
      <c r="E33" s="76"/>
      <c r="F33" s="76"/>
      <c r="G33" s="76"/>
    </row>
    <row r="34" spans="1:7" x14ac:dyDescent="0.25">
      <c r="A34" s="76"/>
      <c r="B34" s="76"/>
      <c r="C34" s="76"/>
      <c r="D34" s="76"/>
      <c r="E34" s="76"/>
      <c r="F34" s="76"/>
      <c r="G34" s="76"/>
    </row>
    <row r="35" spans="1:7" x14ac:dyDescent="0.25">
      <c r="A35" s="76"/>
      <c r="B35" s="76"/>
      <c r="C35" s="76"/>
      <c r="D35" s="76"/>
      <c r="E35" s="76"/>
      <c r="F35" s="76"/>
      <c r="G35" s="76"/>
    </row>
    <row r="36" spans="1:7" x14ac:dyDescent="0.25">
      <c r="A36" s="76"/>
      <c r="B36" s="76"/>
      <c r="C36" s="76"/>
      <c r="D36" s="76"/>
      <c r="E36" s="76"/>
      <c r="F36" s="76"/>
      <c r="G36" s="76"/>
    </row>
    <row r="37" spans="1:7" x14ac:dyDescent="0.25">
      <c r="A37" s="76"/>
      <c r="B37" s="76"/>
      <c r="C37" s="76"/>
      <c r="D37" s="76"/>
      <c r="E37" s="76"/>
      <c r="F37" s="76"/>
      <c r="G37" s="76"/>
    </row>
    <row r="38" spans="1:7" x14ac:dyDescent="0.25">
      <c r="A38" s="76"/>
      <c r="B38" s="76"/>
      <c r="C38" s="76"/>
      <c r="D38" s="76"/>
      <c r="E38" s="76"/>
      <c r="F38" s="76"/>
      <c r="G38" s="76"/>
    </row>
    <row r="39" spans="1:7" x14ac:dyDescent="0.25">
      <c r="A39" s="76"/>
      <c r="B39" s="76"/>
      <c r="C39" s="76"/>
      <c r="D39" s="76"/>
      <c r="E39" s="76"/>
      <c r="F39" s="76"/>
      <c r="G39" s="76"/>
    </row>
    <row r="40" spans="1:7" x14ac:dyDescent="0.25">
      <c r="A40" s="76"/>
      <c r="B40" s="76"/>
      <c r="C40" s="76"/>
      <c r="D40" s="76"/>
      <c r="E40" s="76"/>
      <c r="F40" s="76"/>
      <c r="G40" s="76"/>
    </row>
    <row r="41" spans="1:7" x14ac:dyDescent="0.25">
      <c r="A41" s="76"/>
      <c r="B41" s="76"/>
      <c r="C41" s="76"/>
      <c r="D41" s="76"/>
      <c r="E41" s="76"/>
      <c r="F41" s="76"/>
      <c r="G41" s="76"/>
    </row>
    <row r="42" spans="1:7" x14ac:dyDescent="0.25">
      <c r="A42" s="76"/>
      <c r="B42" s="76"/>
      <c r="C42" s="76"/>
      <c r="D42" s="76"/>
      <c r="E42" s="76"/>
      <c r="F42" s="76"/>
      <c r="G42" s="76"/>
    </row>
    <row r="43" spans="1:7" x14ac:dyDescent="0.25">
      <c r="A43" s="76"/>
      <c r="B43" s="76"/>
      <c r="C43" s="76"/>
      <c r="D43" s="76"/>
      <c r="E43" s="76"/>
      <c r="F43" s="76"/>
      <c r="G43" s="76"/>
    </row>
    <row r="44" spans="1:7" x14ac:dyDescent="0.25">
      <c r="A44" s="76"/>
      <c r="B44" s="76"/>
      <c r="C44" s="76"/>
      <c r="D44" s="76"/>
      <c r="E44" s="76"/>
      <c r="F44" s="76"/>
      <c r="G44" s="76"/>
    </row>
    <row r="45" spans="1:7" x14ac:dyDescent="0.25">
      <c r="A45" s="76"/>
      <c r="B45" s="76"/>
      <c r="C45" s="76"/>
      <c r="D45" s="76"/>
      <c r="E45" s="76"/>
      <c r="F45" s="76"/>
      <c r="G45" s="76"/>
    </row>
    <row r="46" spans="1:7" x14ac:dyDescent="0.25">
      <c r="A46" s="76"/>
      <c r="B46" s="76"/>
      <c r="C46" s="76"/>
      <c r="D46" s="76"/>
      <c r="E46" s="76"/>
      <c r="F46" s="76"/>
      <c r="G46" s="76"/>
    </row>
    <row r="47" spans="1:7" x14ac:dyDescent="0.25">
      <c r="A47" s="76"/>
      <c r="B47" s="76"/>
      <c r="C47" s="76"/>
      <c r="D47" s="76"/>
      <c r="E47" s="76"/>
      <c r="F47" s="76"/>
      <c r="G47" s="76"/>
    </row>
    <row r="48" spans="1:7" x14ac:dyDescent="0.25">
      <c r="A48" s="76"/>
      <c r="B48" s="76"/>
      <c r="C48" s="76"/>
      <c r="D48" s="76"/>
      <c r="E48" s="76"/>
      <c r="F48" s="76"/>
      <c r="G48" s="76"/>
    </row>
    <row r="49" spans="1:7" x14ac:dyDescent="0.25">
      <c r="A49" s="76"/>
      <c r="B49" s="76"/>
      <c r="C49" s="76"/>
      <c r="D49" s="76"/>
      <c r="E49" s="76"/>
      <c r="F49" s="76"/>
      <c r="G49" s="76"/>
    </row>
  </sheetData>
  <dataConsolidate/>
  <mergeCells count="12">
    <mergeCell ref="A1:F1"/>
    <mergeCell ref="A30:B31"/>
    <mergeCell ref="A29:F29"/>
    <mergeCell ref="A5:A27"/>
    <mergeCell ref="B5:B11"/>
    <mergeCell ref="B12:B16"/>
    <mergeCell ref="B17:B20"/>
    <mergeCell ref="B21:B27"/>
    <mergeCell ref="D25:D26"/>
    <mergeCell ref="E25:E26"/>
    <mergeCell ref="F25:F26"/>
    <mergeCell ref="C25:C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5"/>
  <sheetViews>
    <sheetView zoomScaleNormal="100" workbookViewId="0">
      <selection activeCell="C41" sqref="C41"/>
    </sheetView>
  </sheetViews>
  <sheetFormatPr baseColWidth="10" defaultRowHeight="12" x14ac:dyDescent="0.2"/>
  <cols>
    <col min="1" max="1" width="11.42578125" style="45"/>
    <col min="2" max="2" width="16.28515625" style="45" customWidth="1"/>
    <col min="3" max="3" width="45.28515625" style="45" customWidth="1"/>
    <col min="4" max="4" width="16.7109375" style="45" customWidth="1"/>
    <col min="5" max="5" width="93.5703125" style="45" bestFit="1" customWidth="1"/>
    <col min="6" max="16384" width="11.42578125" style="45"/>
  </cols>
  <sheetData>
    <row r="1" spans="1:5" ht="15.75" x14ac:dyDescent="0.25">
      <c r="A1" s="38" t="s">
        <v>91</v>
      </c>
      <c r="B1" s="44"/>
      <c r="C1" s="44"/>
      <c r="D1" s="44"/>
      <c r="E1" s="44"/>
    </row>
    <row r="2" spans="1:5" ht="12.75" thickBot="1" x14ac:dyDescent="0.25">
      <c r="A2" s="44"/>
      <c r="B2" s="44"/>
      <c r="C2" s="44"/>
      <c r="D2" s="44"/>
      <c r="E2" s="46"/>
    </row>
    <row r="3" spans="1:5" ht="21.75" customHeight="1" thickBot="1" x14ac:dyDescent="0.25">
      <c r="A3" s="44"/>
      <c r="B3" s="238" t="s">
        <v>92</v>
      </c>
      <c r="C3" s="237"/>
      <c r="D3" s="47" t="s">
        <v>93</v>
      </c>
      <c r="E3" s="48"/>
    </row>
    <row r="4" spans="1:5" ht="21.75" customHeight="1" thickBot="1" x14ac:dyDescent="0.25">
      <c r="A4" s="44"/>
      <c r="B4" s="49" t="s">
        <v>94</v>
      </c>
      <c r="C4" s="50" t="s">
        <v>95</v>
      </c>
      <c r="D4" s="51"/>
      <c r="E4" s="52"/>
    </row>
    <row r="5" spans="1:5" ht="21.75" customHeight="1" x14ac:dyDescent="0.2">
      <c r="A5" s="44"/>
      <c r="B5" s="239" t="s">
        <v>96</v>
      </c>
      <c r="C5" s="50" t="s">
        <v>97</v>
      </c>
      <c r="D5" s="53"/>
      <c r="E5" s="52"/>
    </row>
    <row r="6" spans="1:5" ht="21.75" customHeight="1" thickBot="1" x14ac:dyDescent="0.25">
      <c r="A6" s="44"/>
      <c r="B6" s="240"/>
      <c r="C6" s="54" t="s">
        <v>98</v>
      </c>
      <c r="D6" s="55"/>
      <c r="E6" s="52"/>
    </row>
    <row r="7" spans="1:5" ht="21.75" customHeight="1" x14ac:dyDescent="0.2">
      <c r="A7" s="44"/>
      <c r="B7" s="241" t="s">
        <v>99</v>
      </c>
      <c r="C7" s="56" t="s">
        <v>100</v>
      </c>
      <c r="D7" s="57"/>
      <c r="E7" s="52"/>
    </row>
    <row r="8" spans="1:5" ht="21.75" customHeight="1" x14ac:dyDescent="0.2">
      <c r="A8" s="44"/>
      <c r="B8" s="241"/>
      <c r="C8" s="58" t="s">
        <v>101</v>
      </c>
      <c r="D8" s="59"/>
      <c r="E8" s="52"/>
    </row>
    <row r="9" spans="1:5" ht="21.75" customHeight="1" x14ac:dyDescent="0.2">
      <c r="A9" s="44"/>
      <c r="B9" s="241"/>
      <c r="C9" s="58" t="s">
        <v>102</v>
      </c>
      <c r="D9" s="59"/>
      <c r="E9" s="52"/>
    </row>
    <row r="10" spans="1:5" ht="21.75" customHeight="1" x14ac:dyDescent="0.2">
      <c r="A10" s="44"/>
      <c r="B10" s="241"/>
      <c r="C10" s="58" t="s">
        <v>103</v>
      </c>
      <c r="D10" s="59"/>
      <c r="E10" s="52"/>
    </row>
    <row r="11" spans="1:5" ht="21.75" customHeight="1" x14ac:dyDescent="0.2">
      <c r="A11" s="44"/>
      <c r="B11" s="241"/>
      <c r="C11" s="58" t="s">
        <v>104</v>
      </c>
      <c r="D11" s="59"/>
      <c r="E11" s="52"/>
    </row>
    <row r="12" spans="1:5" ht="21.75" customHeight="1" x14ac:dyDescent="0.2">
      <c r="A12" s="44"/>
      <c r="B12" s="241"/>
      <c r="C12" s="58" t="s">
        <v>105</v>
      </c>
      <c r="D12" s="59"/>
      <c r="E12" s="52"/>
    </row>
    <row r="13" spans="1:5" ht="21.75" customHeight="1" x14ac:dyDescent="0.2">
      <c r="A13" s="44"/>
      <c r="B13" s="241"/>
      <c r="C13" s="58" t="s">
        <v>106</v>
      </c>
      <c r="D13" s="59"/>
      <c r="E13" s="52"/>
    </row>
    <row r="14" spans="1:5" ht="21.75" customHeight="1" x14ac:dyDescent="0.2">
      <c r="A14" s="44"/>
      <c r="B14" s="241"/>
      <c r="C14" s="73" t="s">
        <v>107</v>
      </c>
      <c r="D14" s="59"/>
      <c r="E14" s="52"/>
    </row>
    <row r="15" spans="1:5" ht="21.75" customHeight="1" thickBot="1" x14ac:dyDescent="0.25">
      <c r="A15" s="44"/>
      <c r="B15" s="60"/>
      <c r="C15" s="74" t="s">
        <v>108</v>
      </c>
      <c r="D15" s="153">
        <f>SUM(D7:D14)</f>
        <v>0</v>
      </c>
      <c r="E15" s="52"/>
    </row>
    <row r="16" spans="1:5" ht="21.75" customHeight="1" thickBot="1" x14ac:dyDescent="0.25">
      <c r="A16" s="44"/>
      <c r="B16" s="61" t="s">
        <v>109</v>
      </c>
      <c r="C16" s="62" t="s">
        <v>110</v>
      </c>
      <c r="D16" s="63"/>
      <c r="E16" s="52"/>
    </row>
    <row r="17" spans="1:5" ht="21.75" customHeight="1" thickBot="1" x14ac:dyDescent="0.25">
      <c r="A17" s="44"/>
      <c r="B17" s="61" t="s">
        <v>111</v>
      </c>
      <c r="C17" s="62" t="s">
        <v>112</v>
      </c>
      <c r="D17" s="63"/>
      <c r="E17" s="52"/>
    </row>
    <row r="18" spans="1:5" ht="21.75" customHeight="1" thickBot="1" x14ac:dyDescent="0.25">
      <c r="A18" s="44"/>
      <c r="B18" s="242" t="s">
        <v>113</v>
      </c>
      <c r="C18" s="243"/>
      <c r="D18" s="154">
        <f>D4+D5+D6+D15+D16+D17</f>
        <v>0</v>
      </c>
      <c r="E18" s="52"/>
    </row>
    <row r="19" spans="1:5" ht="21.75" customHeight="1" thickBot="1" x14ac:dyDescent="0.25">
      <c r="A19" s="44"/>
      <c r="B19" s="64" t="s">
        <v>18</v>
      </c>
      <c r="C19" s="62" t="s">
        <v>114</v>
      </c>
      <c r="D19" s="65"/>
      <c r="E19" s="52"/>
    </row>
    <row r="20" spans="1:5" ht="21.75" customHeight="1" thickBot="1" x14ac:dyDescent="0.25">
      <c r="A20" s="44"/>
      <c r="B20" s="244" t="s">
        <v>115</v>
      </c>
      <c r="C20" s="245"/>
      <c r="D20" s="155">
        <f>D18+D19</f>
        <v>0</v>
      </c>
      <c r="E20" s="52"/>
    </row>
    <row r="21" spans="1:5" x14ac:dyDescent="0.2">
      <c r="A21" s="44"/>
      <c r="B21" s="66"/>
      <c r="C21" s="66"/>
      <c r="D21" s="67"/>
      <c r="E21" s="52"/>
    </row>
    <row r="22" spans="1:5" x14ac:dyDescent="0.2">
      <c r="A22" s="44"/>
      <c r="B22" s="44"/>
      <c r="C22" s="44"/>
      <c r="D22" s="44"/>
      <c r="E22" s="44"/>
    </row>
    <row r="23" spans="1:5" ht="16.5" thickBot="1" x14ac:dyDescent="0.3">
      <c r="A23" s="38" t="s">
        <v>116</v>
      </c>
      <c r="B23" s="44"/>
      <c r="C23" s="44"/>
      <c r="D23" s="44"/>
      <c r="E23" s="44"/>
    </row>
    <row r="24" spans="1:5" ht="23.25" customHeight="1" thickBot="1" x14ac:dyDescent="0.25">
      <c r="A24" s="44"/>
      <c r="B24" s="44"/>
      <c r="C24" s="236" t="s">
        <v>25</v>
      </c>
      <c r="D24" s="237"/>
      <c r="E24" s="47" t="s">
        <v>117</v>
      </c>
    </row>
    <row r="25" spans="1:5" ht="23.25" customHeight="1" x14ac:dyDescent="0.2">
      <c r="A25" s="44"/>
      <c r="B25" s="44"/>
      <c r="C25" s="22" t="s">
        <v>118</v>
      </c>
      <c r="D25" s="68"/>
      <c r="E25" s="70"/>
    </row>
    <row r="26" spans="1:5" ht="23.25" customHeight="1" x14ac:dyDescent="0.2">
      <c r="A26" s="44"/>
      <c r="B26" s="44"/>
      <c r="C26" s="39" t="s">
        <v>26</v>
      </c>
      <c r="D26" s="40"/>
      <c r="E26" s="71"/>
    </row>
    <row r="27" spans="1:5" ht="23.25" customHeight="1" x14ac:dyDescent="0.2">
      <c r="A27" s="44"/>
      <c r="B27" s="44"/>
      <c r="C27" s="39" t="s">
        <v>119</v>
      </c>
      <c r="D27" s="40"/>
      <c r="E27" s="71"/>
    </row>
    <row r="28" spans="1:5" ht="23.25" customHeight="1" x14ac:dyDescent="0.2">
      <c r="A28" s="44"/>
      <c r="B28" s="44"/>
      <c r="C28" s="39" t="s">
        <v>120</v>
      </c>
      <c r="D28" s="40"/>
      <c r="E28" s="71"/>
    </row>
    <row r="29" spans="1:5" ht="23.25" customHeight="1" x14ac:dyDescent="0.2">
      <c r="A29" s="44"/>
      <c r="B29" s="44"/>
      <c r="C29" s="39" t="s">
        <v>121</v>
      </c>
      <c r="D29" s="40"/>
      <c r="E29" s="71" t="s">
        <v>122</v>
      </c>
    </row>
    <row r="30" spans="1:5" ht="23.25" customHeight="1" x14ac:dyDescent="0.2">
      <c r="A30" s="44"/>
      <c r="B30" s="44"/>
      <c r="C30" s="39" t="s">
        <v>123</v>
      </c>
      <c r="D30" s="40"/>
      <c r="E30" s="71" t="s">
        <v>124</v>
      </c>
    </row>
    <row r="31" spans="1:5" ht="23.25" customHeight="1" thickBot="1" x14ac:dyDescent="0.25">
      <c r="A31" s="44"/>
      <c r="B31" s="44"/>
      <c r="C31" s="41" t="s">
        <v>27</v>
      </c>
      <c r="D31" s="42"/>
      <c r="E31" s="72" t="s">
        <v>125</v>
      </c>
    </row>
    <row r="32" spans="1:5" x14ac:dyDescent="0.2">
      <c r="A32" s="44"/>
      <c r="B32" s="43" t="s">
        <v>126</v>
      </c>
      <c r="C32" s="69"/>
      <c r="D32" s="44"/>
      <c r="E32" s="44"/>
    </row>
    <row r="33" spans="1:5" x14ac:dyDescent="0.2">
      <c r="A33" s="44"/>
      <c r="B33" s="43" t="s">
        <v>127</v>
      </c>
      <c r="C33" s="69"/>
      <c r="D33" s="44"/>
      <c r="E33" s="44"/>
    </row>
    <row r="34" spans="1:5" x14ac:dyDescent="0.2">
      <c r="A34" s="44"/>
      <c r="B34" s="43" t="s">
        <v>144</v>
      </c>
      <c r="C34" s="69"/>
      <c r="D34" s="44"/>
      <c r="E34" s="44"/>
    </row>
    <row r="35" spans="1:5" x14ac:dyDescent="0.2">
      <c r="A35" s="44"/>
      <c r="B35" s="44"/>
      <c r="C35" s="44"/>
      <c r="D35" s="44"/>
      <c r="E35" s="44"/>
    </row>
  </sheetData>
  <mergeCells count="6">
    <mergeCell ref="C24:D24"/>
    <mergeCell ref="B3:C3"/>
    <mergeCell ref="B5:B6"/>
    <mergeCell ref="B7:B14"/>
    <mergeCell ref="B18:C18"/>
    <mergeCell ref="B20: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17" sqref="H17"/>
    </sheetView>
  </sheetViews>
  <sheetFormatPr baseColWidth="10" defaultRowHeight="15" x14ac:dyDescent="0.25"/>
  <sheetData>
    <row r="1" spans="1:8" x14ac:dyDescent="0.25">
      <c r="A1" t="s">
        <v>51</v>
      </c>
    </row>
    <row r="3" spans="1:8" x14ac:dyDescent="0.25">
      <c r="A3" t="s">
        <v>52</v>
      </c>
    </row>
    <row r="5" spans="1:8" x14ac:dyDescent="0.25">
      <c r="A5" t="s">
        <v>53</v>
      </c>
      <c r="C5" t="s">
        <v>54</v>
      </c>
      <c r="E5" t="s">
        <v>55</v>
      </c>
      <c r="F5" t="s">
        <v>56</v>
      </c>
      <c r="G5" t="s">
        <v>57</v>
      </c>
      <c r="H5" t="s">
        <v>58</v>
      </c>
    </row>
    <row r="6" spans="1:8" x14ac:dyDescent="0.25">
      <c r="A6" t="s">
        <v>59</v>
      </c>
      <c r="C6" t="s">
        <v>60</v>
      </c>
      <c r="E6" t="s">
        <v>61</v>
      </c>
      <c r="F6" t="s">
        <v>62</v>
      </c>
      <c r="G6" t="s">
        <v>63</v>
      </c>
      <c r="H6" t="s">
        <v>64</v>
      </c>
    </row>
    <row r="7" spans="1:8" x14ac:dyDescent="0.25">
      <c r="A7" t="s">
        <v>65</v>
      </c>
      <c r="C7" t="s">
        <v>66</v>
      </c>
      <c r="E7" t="s">
        <v>67</v>
      </c>
      <c r="F7" t="s">
        <v>68</v>
      </c>
      <c r="G7" t="s">
        <v>69</v>
      </c>
      <c r="H7" t="s">
        <v>70</v>
      </c>
    </row>
    <row r="8" spans="1:8" x14ac:dyDescent="0.25">
      <c r="A8" t="s">
        <v>71</v>
      </c>
      <c r="C8" t="s">
        <v>72</v>
      </c>
      <c r="E8" t="s">
        <v>73</v>
      </c>
      <c r="F8" t="s">
        <v>74</v>
      </c>
      <c r="G8" t="s">
        <v>75</v>
      </c>
    </row>
    <row r="9" spans="1:8" x14ac:dyDescent="0.25">
      <c r="A9" t="s">
        <v>76</v>
      </c>
      <c r="F9" t="s">
        <v>77</v>
      </c>
      <c r="G9" t="s">
        <v>78</v>
      </c>
    </row>
    <row r="10" spans="1:8" x14ac:dyDescent="0.25">
      <c r="A10" t="s">
        <v>79</v>
      </c>
      <c r="F10" t="s">
        <v>80</v>
      </c>
      <c r="G10" t="s">
        <v>81</v>
      </c>
    </row>
    <row r="11" spans="1:8" x14ac:dyDescent="0.25">
      <c r="F11" t="s">
        <v>82</v>
      </c>
      <c r="G11" t="s">
        <v>83</v>
      </c>
    </row>
    <row r="12" spans="1:8" x14ac:dyDescent="0.25">
      <c r="G12" t="s">
        <v>84</v>
      </c>
    </row>
    <row r="13" spans="1:8" x14ac:dyDescent="0.25">
      <c r="G13" t="s">
        <v>85</v>
      </c>
    </row>
    <row r="14" spans="1:8" x14ac:dyDescent="0.25">
      <c r="G14"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Accueil</vt:lpstr>
      <vt:lpstr>Tableau 1 Besoins</vt:lpstr>
      <vt:lpstr>Tableau 2 Installation solaire</vt:lpstr>
      <vt:lpstr>Tableau 3 Production</vt:lpstr>
      <vt:lpstr>Tableau 4 Coûts</vt:lpstr>
      <vt:lpstr>Paramètres</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THOUIN Simon</cp:lastModifiedBy>
  <dcterms:created xsi:type="dcterms:W3CDTF">2018-07-26T07:47:34Z</dcterms:created>
  <dcterms:modified xsi:type="dcterms:W3CDTF">2021-12-13T20:37:06Z</dcterms:modified>
</cp:coreProperties>
</file>