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https://ademecloud.sharepoint.com/sites/O-PleInstructionetPleSuivi/Documents partages/03 Pôle Instruction/01 - Boite à Outils/02 - Dossier Demande Aide/"/>
    </mc:Choice>
  </mc:AlternateContent>
  <xr:revisionPtr revIDLastSave="26" documentId="13_ncr:1_{229EB018-CA65-4706-AD1A-1D44B93A18BF}" xr6:coauthVersionLast="47" xr6:coauthVersionMax="47" xr10:uidLastSave="{3F7FE2BB-654F-4C57-A0C1-9A579CA26E5E}"/>
  <bookViews>
    <workbookView xWindow="-120" yWindow="-120" windowWidth="29040" windowHeight="15840" firstSheet="1" activeTab="2" xr2:uid="{B073B0CE-D67D-4DC5-B2E2-0B1B91ECD446}"/>
  </bookViews>
  <sheets>
    <sheet name="Notice informative" sheetId="3" r:id="rId1"/>
    <sheet name="Attestation santé financière" sheetId="2" r:id="rId2"/>
    <sheet name="Analyse santé financière" sheetId="1"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'Analyse santé financière'!$A$1:$F$82</definedName>
    <definedName name="_xlnm.Print_Area" localSheetId="1">'Attestation santé financière'!$A:$F</definedName>
    <definedName name="_xlnm.Print_Area" localSheetId="0">'Notice informative'!$A:$H</definedName>
    <definedName name="ZoneLi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5" i="1"/>
  <c r="E79" i="1" l="1"/>
  <c r="E81" i="1" l="1"/>
  <c r="D81" i="1"/>
  <c r="E62" i="1"/>
  <c r="E64" i="1" s="1"/>
  <c r="D62" i="1"/>
  <c r="D40" i="1"/>
  <c r="D64" i="1" l="1"/>
  <c r="B83" i="1" s="1"/>
</calcChain>
</file>

<file path=xl/sharedStrings.xml><?xml version="1.0" encoding="utf-8"?>
<sst xmlns="http://schemas.openxmlformats.org/spreadsheetml/2006/main" count="127" uniqueCount="116">
  <si>
    <t>NOTICE INFORMATIVE</t>
  </si>
  <si>
    <t>1 -</t>
  </si>
  <si>
    <r>
      <t>Si votre structure est une collectivité territoriale, un établissement public, une association, une fondation ou bien est implantée dans les pays et territoires d'outre-mer (PTOM) liés à la France</t>
    </r>
    <r>
      <rPr>
        <sz val="12"/>
        <color theme="1"/>
        <rFont val="Arial"/>
        <family val="2"/>
      </rPr>
      <t>,</t>
    </r>
  </si>
  <si>
    <t>à savoir : la Nouvelle-Calédonie, la Polynésie française, Saint-Pierre-et-Miquelon, Saint-Barthélemy, les Terres australes et antarctiques française, Wallis-et-Futuna,</t>
  </si>
  <si>
    <t>-&gt;</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</si>
  <si>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</si>
  <si>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rPr>
        <b/>
        <i/>
        <sz val="12"/>
        <color theme="1"/>
        <rFont val="Arial"/>
        <family val="2"/>
      </rPr>
      <t>*</t>
    </r>
    <r>
      <rPr>
        <i/>
        <sz val="12"/>
        <color theme="1"/>
        <rFont val="Arial"/>
        <family val="2"/>
      </rPr>
      <t>l'ADEME se réserve la possibilité, après étude de votre dossier, de vous demander de compléter votre déclaration si besoin</t>
    </r>
  </si>
  <si>
    <t>2 -</t>
  </si>
  <si>
    <r>
      <t>Dans le cas contraire</t>
    </r>
    <r>
      <rPr>
        <sz val="12"/>
        <color theme="1"/>
        <rFont val="Arial"/>
        <family val="2"/>
      </rPr>
      <t xml:space="preserve"> :</t>
    </r>
  </si>
  <si>
    <r>
      <t xml:space="preserve">Veuillez compléter </t>
    </r>
    <r>
      <rPr>
        <u/>
        <sz val="12"/>
        <color theme="1"/>
        <rFont val="Arial"/>
        <family val="2"/>
      </rPr>
      <t>obligatoirement</t>
    </r>
    <r>
      <rPr>
        <sz val="12"/>
        <color theme="1"/>
        <rFont val="Arial"/>
        <family val="2"/>
      </rPr>
      <t xml:space="preserve"> l'onglet "Analyse santé financière" et joindre votre dernière liasse fiscale ou état financier disponible
puis cocher l'</t>
    </r>
    <r>
      <rPr>
        <u/>
        <sz val="12"/>
        <color theme="1"/>
        <rFont val="Arial"/>
        <family val="2"/>
      </rPr>
      <t>une des trois premières cases</t>
    </r>
    <r>
      <rPr>
        <sz val="12"/>
        <color theme="1"/>
        <rFont val="Arial"/>
        <family val="2"/>
      </rPr>
      <t xml:space="preserve"> correspondant à votre situation dans l'onglet "Attestation santé financière". </t>
    </r>
  </si>
  <si>
    <t>ATTESTATION SUR LA SANTÉ FINANCIÈRE A REMPLIR OBLIGATOIREMENT</t>
  </si>
  <si>
    <t>Je soussigné(e),</t>
  </si>
  <si>
    <t xml:space="preserve">représentant légal ou dûment habilité de </t>
  </si>
  <si>
    <t xml:space="preserve">atteste avoir pris connaissance de la notice informative ainsi que de la notion d'entreprise en difficulté rappelée ci-dessous et certifie que ma structure : </t>
  </si>
  <si>
    <r>
      <rPr>
        <b/>
        <u/>
        <sz val="11"/>
        <color theme="1"/>
        <rFont val="Arial"/>
        <family val="2"/>
      </rPr>
      <t>n'est pas</t>
    </r>
    <r>
      <rPr>
        <sz val="11"/>
        <color theme="1"/>
        <rFont val="Arial"/>
        <family val="2"/>
      </rPr>
      <t xml:space="preserve"> une entreprise en difficulté au sens de la réglementation européenne</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</si>
  <si>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</si>
  <si>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</si>
  <si>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</si>
  <si>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</si>
  <si>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</si>
  <si>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Fait à :</t>
  </si>
  <si>
    <t>Le :</t>
  </si>
  <si>
    <t>ANALYSE DE LA SANTE FINANCIERE</t>
  </si>
  <si>
    <t xml:space="preserve">Périmètre : </t>
  </si>
  <si>
    <t xml:space="preserve">Pour rappel : </t>
  </si>
  <si>
    <t>- si votre structure est une collectivité territoriale, un établissement public, une association, une fondation ou est implantée dans les pays et territoires d'outre-mer (PTOM) (cf notice informative)</t>
  </si>
  <si>
    <t>-&gt; elle n'entre pas dans le champ de cette analyse de la santé financière</t>
  </si>
  <si>
    <t xml:space="preserve">- dans le cas contraire : </t>
  </si>
  <si>
    <r>
      <t xml:space="preserve">-&gt; </t>
    </r>
    <r>
      <rPr>
        <b/>
        <u/>
        <sz val="11"/>
        <color theme="1"/>
        <rFont val="Arial"/>
        <family val="2"/>
      </rPr>
      <t>cette analyse de la santé financière et la fourniture de votre dernière liasse fiscale ou état financier disponible sont obligatoires</t>
    </r>
  </si>
  <si>
    <t>Vérification des critères A à E de la définition d'entreprise en difficulté au sens de la règlementation européenne</t>
  </si>
  <si>
    <t>Préalable :</t>
  </si>
  <si>
    <t xml:space="preserve"> veuillez renseigner la catégorie communautaire de votre structure conformément à votre demande d'aide ainsi que son nombre d'années d'existence</t>
  </si>
  <si>
    <t xml:space="preserve">La structure est : </t>
  </si>
  <si>
    <t xml:space="preserve">La structure existe depuis : </t>
  </si>
  <si>
    <t>Vérification des critères A &amp; B :</t>
  </si>
  <si>
    <t>Liasse fiscale</t>
  </si>
  <si>
    <t>Exercice N</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</si>
  <si>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</si>
  <si>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</si>
  <si>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</si>
  <si>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</si>
  <si>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</si>
  <si>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</si>
  <si>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</si>
  <si>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</si>
  <si>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</si>
  <si>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</si>
  <si>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</si>
  <si>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</si>
  <si>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</si>
  <si>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</si>
  <si>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</si>
  <si>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</si>
  <si>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</si>
  <si>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</si>
  <si>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</si>
  <si>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</si>
  <si>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</si>
  <si>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</si>
  <si>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</si>
  <si>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</si>
  <si>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</si>
  <si>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</si>
  <si>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</si>
  <si>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</si>
  <si>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</si>
  <si>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</si>
  <si>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</si>
  <si>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</si>
  <si>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et qui n’a pas encore remboursé intégralement le prêt ou mis fin à la garantie</t>
  </si>
  <si>
    <t xml:space="preserve">a reçu une « Aide à la restructuration » (SA 41259) et qui est toujours soumise à un plan de restructuration </t>
  </si>
  <si>
    <t>Vérification du critère E :</t>
  </si>
  <si>
    <t>Exercice N-1</t>
  </si>
  <si>
    <t xml:space="preserve">Emprunts obligataires convertibles </t>
  </si>
  <si>
    <t>DS</t>
  </si>
  <si>
    <t>Autres emprunts obligataires</t>
  </si>
  <si>
    <t>DT</t>
  </si>
  <si>
    <t>Emprunts et dettes auprès établissements de crédit</t>
  </si>
  <si>
    <t>DU</t>
  </si>
  <si>
    <t>Emprunts et dettes financières diverses</t>
  </si>
  <si>
    <t>DV</t>
  </si>
  <si>
    <t>EMPRUNTS A LA CLOTURE</t>
  </si>
  <si>
    <t>Ratio Emprunts/capitaux propres</t>
  </si>
  <si>
    <t>Chiffre d'affaires</t>
  </si>
  <si>
    <t>FL</t>
  </si>
  <si>
    <t>Production stockée</t>
  </si>
  <si>
    <t>FM</t>
  </si>
  <si>
    <t>Production immobilisée</t>
  </si>
  <si>
    <t>FN</t>
  </si>
  <si>
    <t>Subventions d'exploitation</t>
  </si>
  <si>
    <t>FO</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</si>
  <si>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</si>
  <si>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</si>
  <si>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</si>
  <si>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</si>
  <si>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</si>
  <si>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</si>
  <si>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</si>
  <si>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</si>
  <si>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</si>
  <si>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</si>
  <si>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</si>
  <si>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</si>
  <si>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</si>
  <si>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</si>
  <si>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</si>
  <si>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</si>
  <si>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</si>
  <si>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</si>
  <si>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</si>
  <si>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</si>
  <si>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une petite entreprise au sens de la réglementation européenne</t>
  </si>
  <si>
    <t>une moyenne entreprise au sens de la réglementation européenne</t>
  </si>
  <si>
    <t>une grande entreprise au sens de la réglementation européenne</t>
  </si>
  <si>
    <t>moins de trois ans</t>
  </si>
  <si>
    <t>plus de trois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</si>
</sst>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_ ;\-#,##0\ "/>
    <numFmt numFmtId="165" formatCode="#,##0.00_ ;\-#,##0.00\ "/>
    <numFmt numFmtId="166" formatCode="_-* #,##0.00\ _€_-;\-* #,##0.00\ _€_-;_-* &quot;-&quot;??\ _€_-;_-@_-"/>
    <numFmt numFmtId="167" formatCode="_-* #,##0\ _F_-;\-* #,##0\ _F_-;_-* &quot;-&quot;??\ _F_-;_-@_-"/>
  </numFmts>
  <fonts count="32" x14ac:knownFonts="1">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
      <sz val="8"/>
      <color rgb="FF000000"/>
      <name val="Segoe UI"/>
      <family val="2"/>
    </font>
    <font>
      <sz val="8"/>
      <color rgb="FF273476"/>
      <name val="Arial"/>
      <family val="2"/>
    </font>
    <font>
      <sz val="9"/>
      <color rgb="FF5F5F5F"/>
      <name val="Arial"/>
      <family val="2"/>
    </font>
  </fonts>
  <fills count="9">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
      <patternFill patternType="solid">
        <fgColor rgb="FFD9E2F3"/>
        <bgColor rgb="FF000000"/>
      </patternFill>
    </fill>
  </fills>
  <borders count="24">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 fillId="0" borderId="0"/>
    <xf numFmtId="166" fontId="1" fillId="0" borderId="0" applyFont="0" applyFill="0" applyBorder="0" applyAlignment="0" applyProtection="0"/>
  </cellStyleXfs>
  <cellXfs count="101">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0" fontId="18" fillId="2" borderId="0" xfId="0" applyFont="1" applyFill="1" applyAlignment="1">
      <alignmen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wrapText="1"/>
    </xf>
    <xf numFmtId="0" fontId="20"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2" fillId="2" borderId="0" xfId="0" applyFont="1" applyFill="1"/>
    <xf numFmtId="0" fontId="24" fillId="2" borderId="0" xfId="0" quotePrefix="1" applyFont="1" applyFill="1" applyAlignment="1">
      <alignment vertical="center"/>
    </xf>
    <xf numFmtId="0" fontId="11" fillId="2" borderId="0" xfId="0" quotePrefix="1" applyFont="1" applyFill="1" applyAlignment="1">
      <alignment horizontal="right" vertical="top"/>
    </xf>
    <xf numFmtId="0" fontId="25" fillId="2" borderId="0" xfId="0" quotePrefix="1" applyFont="1" applyFill="1" applyAlignment="1">
      <alignment vertical="center"/>
    </xf>
    <xf numFmtId="4" fontId="5" fillId="4" borderId="11" xfId="1" applyNumberFormat="1" applyFont="1" applyFill="1" applyBorder="1" applyAlignment="1" applyProtection="1">
      <alignment horizontal="center" vertical="center" wrapText="1"/>
    </xf>
    <xf numFmtId="4" fontId="5" fillId="4" borderId="12" xfId="1" applyNumberFormat="1" applyFont="1" applyFill="1" applyBorder="1" applyAlignment="1" applyProtection="1">
      <alignment horizontal="center" vertical="center" wrapText="1"/>
    </xf>
    <xf numFmtId="0" fontId="18" fillId="2" borderId="0" xfId="0" applyFont="1" applyFill="1" applyAlignment="1">
      <alignment vertical="center" wrapText="1"/>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7" fillId="7" borderId="17" xfId="0" applyFont="1" applyFill="1" applyBorder="1" applyAlignment="1">
      <alignment horizontal="left" vertical="top" wrapText="1"/>
    </xf>
    <xf numFmtId="0" fontId="27" fillId="7" borderId="18" xfId="0" applyFont="1" applyFill="1" applyBorder="1" applyAlignment="1">
      <alignment horizontal="left" vertical="top" wrapText="1"/>
    </xf>
    <xf numFmtId="0" fontId="27"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19"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left" vertical="center"/>
    </xf>
    <xf numFmtId="0" fontId="2" fillId="2" borderId="0" xfId="0" quotePrefix="1" applyFont="1" applyFill="1" applyAlignment="1">
      <alignment horizontal="left" vertical="center" wrapText="1"/>
    </xf>
    <xf numFmtId="3" fontId="30" fillId="8" borderId="20" xfId="0" applyNumberFormat="1" applyFont="1" applyFill="1" applyBorder="1"/>
    <xf numFmtId="1" fontId="31" fillId="0" borderId="21" xfId="3" applyNumberFormat="1" applyFont="1" applyBorder="1" applyAlignment="1">
      <alignment vertical="center" wrapText="1"/>
    </xf>
    <xf numFmtId="1" fontId="31" fillId="0" borderId="22" xfId="3" applyNumberFormat="1" applyFont="1" applyBorder="1" applyAlignment="1">
      <alignment vertical="center" wrapText="1"/>
    </xf>
    <xf numFmtId="167" fontId="31" fillId="0" borderId="21" xfId="4" applyNumberFormat="1" applyFont="1" applyFill="1" applyBorder="1" applyAlignment="1">
      <alignment vertical="center" wrapText="1"/>
    </xf>
    <xf numFmtId="167" fontId="31" fillId="0" borderId="23" xfId="4" applyNumberFormat="1" applyFont="1" applyFill="1" applyBorder="1" applyAlignment="1">
      <alignment vertical="center" wrapText="1"/>
    </xf>
    <xf numFmtId="167" fontId="31" fillId="0" borderId="5" xfId="4" applyNumberFormat="1" applyFont="1" applyFill="1" applyBorder="1" applyAlignment="1">
      <alignment vertical="center" wrapText="1"/>
    </xf>
  </cellXfs>
  <cellStyles count="5">
    <cellStyle name="Lien hypertexte" xfId="2" builtinId="8"/>
    <cellStyle name="Milliers" xfId="1" builtinId="3"/>
    <cellStyle name="Milliers 3" xfId="4" xr:uid="{6269B19F-6116-4715-BC10-796769DD1AE8}"/>
    <cellStyle name="Normal" xfId="0" builtinId="0"/>
    <cellStyle name="Normal 5" xfId="3" xr:uid="{8C949A8A-FC7A-4FF6-8AAB-0D59CCD1661A}"/>
  </cellStyles>
  <dxfs count="7">
    <dxf>
      <font>
        <color rgb="FFFF0000"/>
      </font>
      <fill>
        <patternFill>
          <bgColor rgb="FF16365C"/>
        </patternFill>
      </fill>
    </dxf>
    <dxf>
      <font>
        <b/>
        <i val="0"/>
        <color rgb="FFFF0000"/>
      </font>
      <fill>
        <patternFill>
          <bgColor rgb="FF16365C"/>
        </patternFill>
      </fill>
    </dxf>
    <dxf>
      <font>
        <b/>
        <i val="0"/>
        <color theme="9"/>
      </font>
      <fill>
        <patternFill>
          <bgColor rgb="FF16365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6365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microsoft.com/office/2017/10/relationships/person" Target="persons/person.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43</xdr:row>
          <xdr:rowOff>0</xdr:rowOff>
        </xdr:from>
        <xdr:to>
          <xdr:col>1</xdr:col>
          <xdr:colOff>95250</xdr:colOff>
          <xdr:row>43</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46</xdr:row>
          <xdr:rowOff>9525</xdr:rowOff>
        </xdr:from>
        <xdr:to>
          <xdr:col>1</xdr:col>
          <xdr:colOff>95250</xdr:colOff>
          <xdr:row>46</xdr:row>
          <xdr:rowOff>219075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44</xdr:row>
          <xdr:rowOff>9525</xdr:rowOff>
        </xdr:from>
        <xdr:to>
          <xdr:col>1</xdr:col>
          <xdr:colOff>95250</xdr:colOff>
          <xdr:row>44</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45</xdr:row>
          <xdr:rowOff>9525</xdr:rowOff>
        </xdr:from>
        <xdr:to>
          <xdr:col>1</xdr:col>
          <xdr:colOff>95250</xdr:colOff>
          <xdr:row>45</xdr:row>
          <xdr:rowOff>219075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50</xdr:row>
          <xdr:rowOff>0</xdr:rowOff>
        </xdr:from>
        <xdr:to>
          <xdr:col>1</xdr:col>
          <xdr:colOff>95250</xdr:colOff>
          <xdr:row>50</xdr:row>
          <xdr:rowOff>209550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52</xdr:row>
          <xdr:rowOff>9525</xdr:rowOff>
        </xdr:from>
        <xdr:to>
          <xdr:col>1</xdr:col>
          <xdr:colOff>95250</xdr:colOff>
          <xdr:row>52</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51</xdr:row>
          <xdr:rowOff>9525</xdr:rowOff>
        </xdr:from>
        <xdr:to>
          <xdr:col>1</xdr:col>
          <xdr:colOff>95250</xdr:colOff>
          <xdr:row>51</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42</xdr:row>
          <xdr:rowOff>47625</xdr:rowOff>
        </xdr:from>
        <xdr:to>
          <xdr:col>1</xdr:col>
          <xdr:colOff>247650</xdr:colOff>
          <xdr:row>47</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49</xdr:row>
          <xdr:rowOff>85725</xdr:rowOff>
        </xdr:from>
        <xdr:to>
          <xdr:col>1</xdr:col>
          <xdr:colOff>276225</xdr:colOff>
          <xdr:row>53</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2"/>
  <sheetViews>
    <sheetView showGridLines="0" topLeftCell="A4" zoomScale="80" zoomScaleNormal="80" workbookViewId="0">
      <selection activeCell="A22" sqref="A22:XFD23"/>
    </sheetView>
  </sheetViews>
  <sheetFormatPr baseColWidth="10" defaultColWidth="11.42578125" defaultRowHeight="14.25" x14ac:dyDescent="0.2"/>
  <cols>
    <col min="1" max="2" width="5.85546875" style="1" customWidth="1"/>
    <col min="3" max="4" width="5" style="1" customWidth="1"/>
    <col min="5" max="5" width="30.5703125" style="1" customWidth="1"/>
    <col min="6" max="6" width="51.85546875" style="1" customWidth="1"/>
    <col min="7" max="7" width="30.5703125" style="1" customWidth="1"/>
    <col min="8" max="8" width="74.42578125" style="1" customWidth="1"/>
    <col min="9" max="16384" width="11.42578125" style="1"/>
  </cols>
  <sheetData>
    <row r="11" spans="1:8" ht="26.25" x14ac:dyDescent="0.2">
      <c r="A11" s="78" t="s">
        <v>0</v>
      </c>
      <c r="B11" s="78"/>
      <c r="C11" s="78"/>
      <c r="D11" s="78"/>
      <c r="E11" s="78"/>
      <c r="F11" s="78"/>
      <c r="G11" s="78"/>
      <c r="H11" s="78"/>
    </row>
    <row r="13" spans="1:8" s="68" customFormat="1" ht="20.100000000000001" customHeight="1" x14ac:dyDescent="0.25">
      <c r="B13" s="9" t="s">
        <v>1</v>
      </c>
      <c r="C13" s="74" t="s">
        <v>2</v>
      </c>
      <c r="D13" s="69"/>
    </row>
    <row r="14" spans="1:8" s="68" customFormat="1" ht="20.100000000000001" customHeight="1" x14ac:dyDescent="0.25">
      <c r="C14" s="26" t="s">
        <v>3</v>
      </c>
      <c r="D14" s="26"/>
    </row>
    <row r="15" spans="1:8" s="68" customFormat="1" ht="20.100000000000001" customHeight="1" x14ac:dyDescent="0.25">
      <c r="C15" s="70" t="s">
        <v>4</v>
      </c>
      <c r="D15" s="68" t="s">
        <v>5</v>
      </c>
    </row>
    <row r="16" spans="1:8" s="68" customFormat="1" ht="20.100000000000001" customHeight="1" x14ac:dyDescent="0.2">
      <c r="C16" s="70"/>
      <c r="D16" s="71" t="s">
        <v>6</v>
      </c>
    </row>
    <row r="17" spans="2:8" s="68" customFormat="1" ht="20.100000000000001" customHeight="1" x14ac:dyDescent="0.25">
      <c r="C17" s="72"/>
      <c r="D17" s="72"/>
    </row>
    <row r="18" spans="2:8" s="68" customFormat="1" ht="20.100000000000001" customHeight="1" x14ac:dyDescent="0.25">
      <c r="B18" s="9" t="s">
        <v>7</v>
      </c>
      <c r="C18" s="74" t="s">
        <v>8</v>
      </c>
      <c r="D18" s="69"/>
    </row>
    <row r="19" spans="2:8" s="68" customFormat="1" ht="9" customHeight="1" x14ac:dyDescent="0.25">
      <c r="B19" s="9"/>
      <c r="C19" s="74"/>
      <c r="D19" s="69"/>
    </row>
    <row r="20" spans="2:8" s="68" customFormat="1" ht="33.75" customHeight="1" x14ac:dyDescent="0.25">
      <c r="C20" s="73" t="s">
        <v>4</v>
      </c>
      <c r="D20" s="79" t="s">
        <v>9</v>
      </c>
      <c r="E20" s="80"/>
      <c r="F20" s="80"/>
      <c r="G20" s="80"/>
      <c r="H20" s="80"/>
    </row>
    <row r="21" spans="2:8" s="68" customFormat="1" ht="9" customHeight="1" x14ac:dyDescent="0.25">
      <c r="C21" s="73"/>
      <c r="D21" s="79"/>
      <c r="E21" s="80"/>
      <c r="F21" s="80"/>
      <c r="G21" s="80"/>
      <c r="H21" s="80"/>
    </row>
    <row r="22" spans="2:8" s="5" customFormat="1" ht="20.100000000000001" customHeight="1" x14ac:dyDescent="0.25">
      <c r="C22" s="33"/>
      <c r="D22" s="33"/>
    </row>
  </sheetData>
  <mergeCells count="3">
    <mergeCell ref="A11:H11"/>
    <mergeCell ref="D20:H20"/>
    <mergeCell ref="D21:H21"/>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23" zoomScaleNormal="100" workbookViewId="0">
      <selection activeCell="C30" sqref="C30"/>
    </sheetView>
  </sheetViews>
  <sheetFormatPr baseColWidth="10" defaultColWidth="11.42578125" defaultRowHeight="14.25" x14ac:dyDescent="0.2"/>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x14ac:dyDescent="0.2">
      <c r="A11" s="78" t="s">
        <v>10</v>
      </c>
      <c r="B11" s="78"/>
      <c r="C11" s="78"/>
      <c r="D11" s="78"/>
      <c r="E11" s="78"/>
      <c r="F11" s="78"/>
    </row>
    <row r="13" spans="1:6" ht="20.100000000000001" customHeight="1" x14ac:dyDescent="0.2">
      <c r="B13" s="26" t="s">
        <v>11</v>
      </c>
      <c r="C13" s="4"/>
      <c r="D13" s="27" t="s">
        <v>12</v>
      </c>
      <c r="E13" s="81"/>
      <c r="F13" s="82"/>
    </row>
    <row r="14" spans="1:6" ht="20.100000000000001" customHeight="1" x14ac:dyDescent="0.2">
      <c r="B14" s="83" t="s">
        <v>13</v>
      </c>
      <c r="C14" s="83"/>
      <c r="D14" s="83"/>
      <c r="E14" s="83"/>
      <c r="F14" s="83"/>
    </row>
    <row r="15" spans="1:6" ht="8.25" customHeight="1" x14ac:dyDescent="0.2">
      <c r="B15" s="28"/>
      <c r="C15" s="28"/>
      <c r="D15" s="28"/>
      <c r="E15" s="28"/>
      <c r="F15" s="28"/>
    </row>
    <row r="16" spans="1:6" ht="20.100000000000001" customHeight="1" x14ac:dyDescent="0.25">
      <c r="B16" s="11" t="s">
        <v>14</v>
      </c>
      <c r="D16" s="10"/>
      <c r="E16" s="10"/>
      <c r="F16" s="10"/>
    </row>
    <row r="17" spans="2:7" ht="20.100000000000001" customHeight="1" x14ac:dyDescent="0.25">
      <c r="B17" s="11" t="s">
        <v>15</v>
      </c>
      <c r="D17" s="11"/>
      <c r="E17" s="11"/>
      <c r="F17" s="11"/>
    </row>
    <row r="18" spans="2:7" ht="20.100000000000001" customHeight="1" x14ac:dyDescent="0.2">
      <c r="B18" s="11" t="s">
        <v>16</v>
      </c>
      <c r="D18" s="11"/>
      <c r="E18" s="11"/>
      <c r="F18" s="11"/>
    </row>
    <row r="19" spans="2:7" ht="20.100000000000001" customHeight="1" x14ac:dyDescent="0.2">
      <c r="B19" s="11" t="s">
        <v>17</v>
      </c>
      <c r="D19" s="11"/>
      <c r="E19" s="11"/>
      <c r="F19" s="11"/>
    </row>
    <row r="20" spans="2:7" ht="9" customHeight="1" x14ac:dyDescent="0.2">
      <c r="B20" s="11"/>
      <c r="D20" s="11"/>
      <c r="E20" s="11"/>
      <c r="F20" s="11"/>
    </row>
    <row r="21" spans="2:7" ht="20.100000000000001" customHeight="1" x14ac:dyDescent="0.2">
      <c r="B21" s="66" t="s">
        <v>18</v>
      </c>
      <c r="D21" s="11"/>
      <c r="E21" s="11"/>
      <c r="F21" s="11"/>
    </row>
    <row r="22" spans="2:7" x14ac:dyDescent="0.2">
      <c r="B22" s="10"/>
      <c r="C22" s="10"/>
      <c r="D22" s="10"/>
      <c r="E22" s="10"/>
      <c r="F22" s="10"/>
    </row>
    <row r="23" spans="2:7" ht="357.75" customHeight="1" x14ac:dyDescent="0.2">
      <c r="B23" s="84" t="s">
        <v>19</v>
      </c>
      <c r="C23" s="85"/>
      <c r="D23" s="85"/>
      <c r="E23" s="85"/>
      <c r="F23" s="86"/>
    </row>
    <row r="24" spans="2:7" ht="27.75" customHeight="1" x14ac:dyDescent="0.2">
      <c r="B24" s="27"/>
      <c r="G24" s="29"/>
    </row>
    <row r="25" spans="2:7" ht="15" x14ac:dyDescent="0.2">
      <c r="B25" s="9" t="s">
        <v>20</v>
      </c>
      <c r="C25" s="6"/>
      <c r="D25" s="9" t="s">
        <v>21</v>
      </c>
      <c r="E25" s="6"/>
      <c r="G25" s="30"/>
    </row>
    <row r="26" spans="2:7" ht="37.5" customHeight="1" x14ac:dyDescent="0.2">
      <c r="B26" s="9"/>
      <c r="C26" s="62"/>
      <c r="D26" s="9"/>
      <c r="E26" s="62"/>
      <c r="G26" s="30"/>
    </row>
    <row r="28" spans="2:7" x14ac:dyDescent="0.2">
      <c r="B28" s="63"/>
    </row>
    <row r="29" spans="2:7" x14ac:dyDescent="0.2">
      <c r="B29" s="63"/>
    </row>
    <row r="30" spans="2:7" ht="15" x14ac:dyDescent="0.2">
      <c r="B30" s="64"/>
      <c r="C30" s="9"/>
    </row>
    <row r="31" spans="2:7" x14ac:dyDescent="0.2">
      <c r="C31" s="31"/>
      <c r="D31" s="32"/>
    </row>
    <row r="32" spans="2:7" x14ac:dyDescent="0.2">
      <c r="C32" s="31"/>
      <c r="D32" s="32"/>
    </row>
    <row r="33" spans="3:4" x14ac:dyDescent="0.2">
      <c r="C33" s="31"/>
      <c r="D33" s="32"/>
    </row>
    <row r="34" spans="3:4" x14ac:dyDescent="0.2">
      <c r="C34" s="31"/>
      <c r="D34" s="32"/>
    </row>
  </sheetData>
  <sheetProtection algorithmName="SHA-512" hashValue="rBI3UK3nalWQRHLZR7D/VPNzCgbxhUjjbb5yZ3GiMk8EulqNYESZasMbDnpbsaMIXdQLm8x1FiKUKVFsiAbFCg==" saltValue="/kXJbT8HME6MMRSB5bDhYQ=="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ltText="">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83"/>
  <sheetViews>
    <sheetView showGridLines="0" tabSelected="1" zoomScale="77" zoomScaleNormal="90" workbookViewId="0">
      <selection activeCell="D80" sqref="D80"/>
    </sheetView>
  </sheetViews>
  <sheetFormatPr baseColWidth="10" defaultColWidth="11.42578125" defaultRowHeight="14.25" x14ac:dyDescent="0.2"/>
  <cols>
    <col min="1" max="1" width="11.42578125" style="1" customWidth="1"/>
    <col min="2" max="2" width="40.140625" style="1" customWidth="1"/>
    <col min="3" max="3" width="30.5703125" style="1" customWidth="1"/>
    <col min="4" max="4" width="39.140625" style="1" bestFit="1" customWidth="1"/>
    <col min="5" max="5" width="30.5703125" style="1" customWidth="1"/>
    <col min="6" max="6" width="63.140625" style="1" customWidth="1"/>
    <col min="7" max="16384" width="11.42578125" style="1"/>
  </cols>
  <sheetData>
    <row r="1" spans="1:6" ht="14.25" customHeight="1" x14ac:dyDescent="0.2">
      <c r="E1" s="90"/>
      <c r="F1" s="90"/>
    </row>
    <row r="2" spans="1:6" ht="14.25" customHeight="1" x14ac:dyDescent="0.25">
      <c r="C2"/>
      <c r="E2" s="90"/>
      <c r="F2" s="90"/>
    </row>
    <row r="3" spans="1:6" ht="14.25" customHeight="1" x14ac:dyDescent="0.2">
      <c r="E3" s="90"/>
      <c r="F3" s="90"/>
    </row>
    <row r="4" spans="1:6" ht="14.25" customHeight="1" x14ac:dyDescent="0.2">
      <c r="E4" s="90"/>
      <c r="F4" s="90"/>
    </row>
    <row r="5" spans="1:6" ht="14.25" customHeight="1" x14ac:dyDescent="0.2">
      <c r="E5" s="90"/>
      <c r="F5" s="90"/>
    </row>
    <row r="6" spans="1:6" ht="14.25" customHeight="1" x14ac:dyDescent="0.2">
      <c r="E6" s="90"/>
      <c r="F6" s="90"/>
    </row>
    <row r="7" spans="1:6" ht="14.25" customHeight="1" x14ac:dyDescent="0.2">
      <c r="E7" s="90"/>
      <c r="F7" s="90"/>
    </row>
    <row r="8" spans="1:6" x14ac:dyDescent="0.2">
      <c r="E8" s="90"/>
      <c r="F8" s="90"/>
    </row>
    <row r="9" spans="1:6" ht="20.25" x14ac:dyDescent="0.2">
      <c r="E9" s="8"/>
      <c r="F9" s="8"/>
    </row>
    <row r="10" spans="1:6" ht="26.25" x14ac:dyDescent="0.2">
      <c r="A10" s="78" t="s">
        <v>22</v>
      </c>
      <c r="B10" s="78"/>
      <c r="C10" s="78"/>
      <c r="D10" s="78"/>
      <c r="E10" s="78"/>
      <c r="F10" s="78"/>
    </row>
    <row r="11" spans="1:6" s="35" customFormat="1" ht="18" customHeight="1" x14ac:dyDescent="0.2">
      <c r="A11" s="34"/>
      <c r="B11" s="34"/>
      <c r="C11" s="34"/>
      <c r="D11" s="34"/>
      <c r="E11" s="34"/>
      <c r="F11" s="34"/>
    </row>
    <row r="12" spans="1:6" s="7" customFormat="1" ht="20.25" x14ac:dyDescent="0.2">
      <c r="A12" s="91" t="s">
        <v>23</v>
      </c>
      <c r="B12" s="91"/>
      <c r="C12" s="91"/>
      <c r="D12" s="91"/>
      <c r="E12" s="91"/>
      <c r="F12" s="91"/>
    </row>
    <row r="13" spans="1:6" s="57" customFormat="1" ht="15" customHeight="1" x14ac:dyDescent="0.2">
      <c r="A13" s="56"/>
      <c r="B13" s="56"/>
      <c r="C13" s="56"/>
      <c r="D13" s="56"/>
      <c r="E13" s="56"/>
      <c r="F13" s="56"/>
    </row>
    <row r="14" spans="1:6" s="57" customFormat="1" ht="20.100000000000001" customHeight="1" x14ac:dyDescent="0.2">
      <c r="A14" s="94" t="s">
        <v>24</v>
      </c>
      <c r="B14" s="94"/>
      <c r="C14" s="94"/>
      <c r="D14" s="94"/>
      <c r="E14" s="94"/>
      <c r="F14" s="94"/>
    </row>
    <row r="15" spans="1:6" s="57" customFormat="1" ht="20.100000000000001" customHeight="1" x14ac:dyDescent="0.2">
      <c r="A15" s="94" t="s">
        <v>25</v>
      </c>
      <c r="B15" s="94"/>
      <c r="C15" s="94"/>
      <c r="D15" s="94"/>
      <c r="E15" s="94"/>
      <c r="F15" s="94"/>
    </row>
    <row r="16" spans="1:6" s="57" customFormat="1" ht="20.100000000000001" customHeight="1" x14ac:dyDescent="0.2">
      <c r="A16" s="65"/>
      <c r="B16" s="94" t="s">
        <v>26</v>
      </c>
      <c r="C16" s="94"/>
      <c r="D16" s="94"/>
      <c r="E16" s="94"/>
      <c r="F16" s="94"/>
    </row>
    <row r="17" spans="1:6" s="57" customFormat="1" ht="20.100000000000001" customHeight="1" x14ac:dyDescent="0.2">
      <c r="A17" s="94" t="s">
        <v>27</v>
      </c>
      <c r="B17" s="94"/>
      <c r="C17" s="94"/>
      <c r="D17" s="94"/>
      <c r="E17" s="94"/>
      <c r="F17" s="94"/>
    </row>
    <row r="18" spans="1:6" s="57" customFormat="1" ht="36.75" customHeight="1" x14ac:dyDescent="0.2">
      <c r="A18" s="65"/>
      <c r="B18" s="94" t="s">
        <v>28</v>
      </c>
      <c r="C18" s="94"/>
      <c r="D18" s="94"/>
      <c r="E18" s="94"/>
      <c r="F18" s="94"/>
    </row>
    <row r="19" spans="1:6" s="5" customFormat="1" ht="15" customHeight="1" x14ac:dyDescent="0.25"/>
    <row r="20" spans="1:6" s="7" customFormat="1" ht="20.25" x14ac:dyDescent="0.2">
      <c r="A20" s="91" t="s">
        <v>29</v>
      </c>
      <c r="B20" s="91"/>
      <c r="C20" s="91"/>
      <c r="D20" s="91"/>
      <c r="E20" s="91"/>
      <c r="F20" s="91"/>
    </row>
    <row r="21" spans="1:6" s="57" customFormat="1" ht="15" customHeight="1" x14ac:dyDescent="0.2">
      <c r="A21" s="56"/>
      <c r="B21" s="56"/>
      <c r="C21" s="56"/>
      <c r="D21" s="56"/>
      <c r="E21" s="56"/>
      <c r="F21" s="56"/>
    </row>
    <row r="22" spans="1:6" s="5" customFormat="1" ht="20.100000000000001" customHeight="1" x14ac:dyDescent="0.25">
      <c r="B22" s="49" t="s">
        <v>30</v>
      </c>
      <c r="C22" s="58" t="s">
        <v>31</v>
      </c>
    </row>
    <row r="23" spans="1:6" s="5" customFormat="1" ht="20.100000000000001" customHeight="1" x14ac:dyDescent="0.25">
      <c r="B23" s="60" t="s">
        <v>32</v>
      </c>
      <c r="C23" s="87"/>
      <c r="D23" s="88"/>
    </row>
    <row r="24" spans="1:6" s="5" customFormat="1" ht="20.100000000000001" customHeight="1" x14ac:dyDescent="0.25">
      <c r="B24" s="60" t="s">
        <v>33</v>
      </c>
      <c r="C24" s="87"/>
      <c r="D24" s="88"/>
    </row>
    <row r="25" spans="1:6" s="5" customFormat="1" ht="20.100000000000001" customHeight="1" x14ac:dyDescent="0.25">
      <c r="B25" s="60"/>
      <c r="C25" s="12"/>
      <c r="D25" s="12"/>
    </row>
    <row r="26" spans="1:6" s="5" customFormat="1" ht="20.100000000000001" customHeight="1" x14ac:dyDescent="0.25">
      <c r="B26" s="49" t="s">
        <v>34</v>
      </c>
      <c r="C26" s="93" t="str">
        <f>IF(AND(OR(C23="une petite entreprise au sens de la réglementation européenne",C23="une moyenne entreprise au sens de la réglementation européenne"),C24="moins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6" s="93"/>
      <c r="E26" s="93"/>
      <c r="F26" s="93"/>
    </row>
    <row r="27" spans="1:6" s="5" customFormat="1" ht="7.5" customHeight="1" x14ac:dyDescent="0.25"/>
    <row r="28" spans="1:6" s="5" customFormat="1" ht="20.100000000000001" customHeight="1" x14ac:dyDescent="0.25">
      <c r="C28" s="36" t="s">
        <v>35</v>
      </c>
      <c r="D28" s="37" t="s">
        <v>36</v>
      </c>
    </row>
    <row r="29" spans="1:6" s="5" customFormat="1" ht="20.100000000000001" customHeight="1" x14ac:dyDescent="0.2">
      <c r="B29" s="39" t="s">
        <v>37</v>
      </c>
      <c r="C29" s="40" t="s">
        <v>38</v>
      </c>
      <c r="D29" s="95">
        <v>190570</v>
      </c>
    </row>
    <row r="30" spans="1:6" s="5" customFormat="1" ht="20.100000000000001" customHeight="1" x14ac:dyDescent="0.25">
      <c r="B30" s="41" t="s">
        <v>39</v>
      </c>
      <c r="C30" s="42" t="s">
        <v>40</v>
      </c>
      <c r="D30" s="43">
        <v>1421190</v>
      </c>
    </row>
    <row r="31" spans="1:6" s="5" customFormat="1" ht="20.100000000000001" customHeight="1" x14ac:dyDescent="0.25">
      <c r="B31" s="41" t="s">
        <v>41</v>
      </c>
      <c r="C31" s="42" t="s">
        <v>42</v>
      </c>
      <c r="D31" s="43"/>
    </row>
    <row r="32" spans="1:6" s="5" customFormat="1" ht="20.100000000000001" customHeight="1" x14ac:dyDescent="0.25">
      <c r="B32" s="41" t="s">
        <v>43</v>
      </c>
      <c r="C32" s="42" t="s">
        <v>44</v>
      </c>
      <c r="D32" s="43"/>
    </row>
    <row r="33" spans="1:6" s="5" customFormat="1" ht="20.100000000000001" customHeight="1" x14ac:dyDescent="0.25">
      <c r="B33" s="41" t="s">
        <v>45</v>
      </c>
      <c r="C33" s="42" t="s">
        <v>46</v>
      </c>
      <c r="D33" s="43"/>
    </row>
    <row r="34" spans="1:6" s="5" customFormat="1" ht="20.100000000000001" customHeight="1" x14ac:dyDescent="0.25">
      <c r="B34" s="41" t="s">
        <v>47</v>
      </c>
      <c r="C34" s="42" t="s">
        <v>48</v>
      </c>
      <c r="D34" s="43"/>
    </row>
    <row r="35" spans="1:6" s="5" customFormat="1" ht="20.100000000000001" customHeight="1" x14ac:dyDescent="0.25">
      <c r="B35" s="41" t="s">
        <v>49</v>
      </c>
      <c r="C35" s="42" t="s">
        <v>50</v>
      </c>
      <c r="D35" s="43"/>
    </row>
    <row r="36" spans="1:6" s="5" customFormat="1" ht="20.100000000000001" customHeight="1" x14ac:dyDescent="0.25">
      <c r="B36" s="41" t="s">
        <v>51</v>
      </c>
      <c r="C36" s="42" t="s">
        <v>52</v>
      </c>
      <c r="D36" s="43">
        <v>-702758</v>
      </c>
    </row>
    <row r="37" spans="1:6" s="5" customFormat="1" ht="20.100000000000001" customHeight="1" x14ac:dyDescent="0.25">
      <c r="B37" s="41" t="s">
        <v>53</v>
      </c>
      <c r="C37" s="42" t="s">
        <v>54</v>
      </c>
      <c r="D37" s="43">
        <v>-109000</v>
      </c>
    </row>
    <row r="38" spans="1:6" s="5" customFormat="1" ht="20.100000000000001" customHeight="1" x14ac:dyDescent="0.25">
      <c r="B38" s="41" t="s">
        <v>55</v>
      </c>
      <c r="C38" s="42" t="s">
        <v>56</v>
      </c>
      <c r="D38" s="43"/>
    </row>
    <row r="39" spans="1:6" s="5" customFormat="1" ht="20.100000000000001" customHeight="1" x14ac:dyDescent="0.25">
      <c r="B39" s="44" t="s">
        <v>57</v>
      </c>
      <c r="C39" s="45" t="s">
        <v>58</v>
      </c>
      <c r="D39" s="46"/>
    </row>
    <row r="40" spans="1:6" s="5" customFormat="1" ht="20.100000000000001" customHeight="1" x14ac:dyDescent="0.25">
      <c r="B40" s="47" t="s">
        <v>59</v>
      </c>
      <c r="C40" s="48" t="s">
        <v>60</v>
      </c>
      <c r="D40" s="67">
        <f>SUM(D29:D39)</f>
        <v>800002</v>
      </c>
    </row>
    <row r="41" spans="1:6" s="57" customFormat="1" ht="15" customHeight="1" x14ac:dyDescent="0.2">
      <c r="A41" s="5"/>
      <c r="B41" s="56"/>
      <c r="C41" s="56"/>
      <c r="D41" s="56"/>
      <c r="E41" s="56"/>
      <c r="F41" s="56"/>
    </row>
    <row r="42" spans="1:6" s="5" customFormat="1" ht="20.100000000000001" customHeight="1" x14ac:dyDescent="0.25">
      <c r="B42" s="49" t="s">
        <v>61</v>
      </c>
      <c r="C42" s="58" t="s">
        <v>62</v>
      </c>
      <c r="E42" s="61">
        <v>2</v>
      </c>
    </row>
    <row r="43" spans="1:6" ht="20.100000000000001" customHeight="1" x14ac:dyDescent="0.2">
      <c r="B43" s="11" t="s">
        <v>63</v>
      </c>
      <c r="D43" s="10"/>
      <c r="E43" s="10"/>
      <c r="F43" s="10"/>
    </row>
    <row r="44" spans="1:6" ht="20.100000000000001" customHeight="1" x14ac:dyDescent="0.2">
      <c r="A44" s="59"/>
      <c r="B44" s="12" t="s">
        <v>64</v>
      </c>
      <c r="D44" s="11"/>
      <c r="E44" s="11"/>
      <c r="F44" s="11"/>
    </row>
    <row r="45" spans="1:6" ht="20.100000000000001" customHeight="1" x14ac:dyDescent="0.2">
      <c r="A45" s="59"/>
      <c r="B45" s="12" t="s">
        <v>65</v>
      </c>
      <c r="D45" s="11"/>
      <c r="E45" s="11"/>
      <c r="F45" s="11"/>
    </row>
    <row r="46" spans="1:6" ht="20.100000000000001" customHeight="1" x14ac:dyDescent="0.2">
      <c r="A46" s="59"/>
      <c r="B46" s="12" t="s">
        <v>66</v>
      </c>
      <c r="D46" s="11"/>
      <c r="E46" s="11"/>
      <c r="F46" s="11"/>
    </row>
    <row r="47" spans="1:6" ht="20.100000000000001" customHeight="1" x14ac:dyDescent="0.2">
      <c r="A47" s="59"/>
      <c r="B47" s="12" t="s">
        <v>67</v>
      </c>
      <c r="D47" s="11"/>
      <c r="E47" s="11"/>
      <c r="F47" s="11"/>
    </row>
    <row r="48" spans="1:6" s="57" customFormat="1" ht="15" customHeight="1" x14ac:dyDescent="0.2">
      <c r="A48" s="56"/>
      <c r="B48" s="56"/>
      <c r="C48" s="56"/>
      <c r="D48" s="56"/>
      <c r="E48" s="56"/>
      <c r="F48" s="56"/>
    </row>
    <row r="49" spans="2:6" s="5" customFormat="1" ht="20.100000000000001" customHeight="1" x14ac:dyDescent="0.25">
      <c r="B49" s="49" t="s">
        <v>68</v>
      </c>
      <c r="C49" s="58" t="s">
        <v>62</v>
      </c>
      <c r="E49" s="61">
        <v>2</v>
      </c>
    </row>
    <row r="50" spans="2:6" ht="20.100000000000001" customHeight="1" x14ac:dyDescent="0.2">
      <c r="B50" s="11" t="s">
        <v>63</v>
      </c>
      <c r="D50" s="10"/>
      <c r="E50" s="10"/>
      <c r="F50" s="10"/>
    </row>
    <row r="51" spans="2:6" ht="20.100000000000001" customHeight="1" x14ac:dyDescent="0.2">
      <c r="B51" s="12" t="s">
        <v>69</v>
      </c>
      <c r="D51" s="11"/>
      <c r="E51" s="11"/>
      <c r="F51" s="11"/>
    </row>
    <row r="52" spans="2:6" ht="20.100000000000001" customHeight="1" x14ac:dyDescent="0.2">
      <c r="B52" s="12" t="s">
        <v>70</v>
      </c>
      <c r="D52" s="11"/>
      <c r="E52" s="11"/>
      <c r="F52" s="11"/>
    </row>
    <row r="53" spans="2:6" ht="20.100000000000001" customHeight="1" x14ac:dyDescent="0.2">
      <c r="B53" s="12" t="s">
        <v>67</v>
      </c>
      <c r="D53" s="11"/>
      <c r="E53" s="11"/>
      <c r="F53" s="11"/>
    </row>
    <row r="54" spans="2:6" ht="20.100000000000001" customHeight="1" x14ac:dyDescent="0.2">
      <c r="B54" s="12"/>
      <c r="D54" s="11"/>
      <c r="E54" s="11"/>
      <c r="F54" s="11"/>
    </row>
    <row r="55" spans="2:6" s="5" customFormat="1" ht="20.100000000000001" customHeight="1" x14ac:dyDescent="0.25">
      <c r="B55" s="49" t="s">
        <v>71</v>
      </c>
      <c r="C55" s="92" t="str">
        <f>IF(C23="une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5" s="92"/>
      <c r="E55" s="92"/>
    </row>
    <row r="56" spans="2:6" s="5" customFormat="1" ht="7.5" customHeight="1" x14ac:dyDescent="0.25"/>
    <row r="57" spans="2:6" s="5" customFormat="1" ht="20.100000000000001" customHeight="1" x14ac:dyDescent="0.25">
      <c r="C57" s="36" t="s">
        <v>35</v>
      </c>
      <c r="D57" s="37" t="s">
        <v>36</v>
      </c>
      <c r="E57" s="38" t="s">
        <v>72</v>
      </c>
    </row>
    <row r="58" spans="2:6" s="13" customFormat="1" ht="20.100000000000001" customHeight="1" x14ac:dyDescent="0.25">
      <c r="B58" s="20" t="s">
        <v>73</v>
      </c>
      <c r="C58" s="21" t="s">
        <v>74</v>
      </c>
      <c r="D58" s="50">
        <v>440000</v>
      </c>
      <c r="E58" s="50"/>
    </row>
    <row r="59" spans="2:6" s="13" customFormat="1" ht="20.100000000000001" customHeight="1" x14ac:dyDescent="0.25">
      <c r="B59" s="24" t="s">
        <v>75</v>
      </c>
      <c r="C59" s="25" t="s">
        <v>76</v>
      </c>
      <c r="D59" s="51"/>
      <c r="E59" s="51"/>
    </row>
    <row r="60" spans="2:6" s="13" customFormat="1" ht="33" customHeight="1" x14ac:dyDescent="0.25">
      <c r="B60" s="24" t="s">
        <v>77</v>
      </c>
      <c r="C60" s="25" t="s">
        <v>78</v>
      </c>
      <c r="D60" s="51">
        <v>1517000</v>
      </c>
      <c r="E60" s="51">
        <v>742268</v>
      </c>
    </row>
    <row r="61" spans="2:6" s="13" customFormat="1" ht="20.100000000000001" customHeight="1" x14ac:dyDescent="0.25">
      <c r="B61" s="16" t="s">
        <v>79</v>
      </c>
      <c r="C61" s="17" t="s">
        <v>80</v>
      </c>
      <c r="D61" s="52"/>
      <c r="E61" s="52"/>
    </row>
    <row r="62" spans="2:6" s="13" customFormat="1" ht="20.100000000000001" customHeight="1" x14ac:dyDescent="0.25">
      <c r="B62" s="18" t="s">
        <v>81</v>
      </c>
      <c r="C62" s="19"/>
      <c r="D62" s="53">
        <f>SUM(D58:D61)</f>
        <v>1957000</v>
      </c>
      <c r="E62" s="54">
        <f>SUM(E58:E61)</f>
        <v>742268</v>
      </c>
    </row>
    <row r="63" spans="2:6" s="13" customFormat="1" ht="20.100000000000001" customHeight="1" x14ac:dyDescent="0.25">
      <c r="B63" s="47" t="s">
        <v>59</v>
      </c>
      <c r="C63" s="17" t="s">
        <v>60</v>
      </c>
      <c r="D63" s="52"/>
      <c r="E63" s="52"/>
    </row>
    <row r="64" spans="2:6" s="13" customFormat="1" ht="20.100000000000001" customHeight="1" x14ac:dyDescent="0.25">
      <c r="B64" s="14" t="s">
        <v>82</v>
      </c>
      <c r="C64" s="15"/>
      <c r="D64" s="75" t="str">
        <f>IFERROR(D62/D63,"")</f>
        <v/>
      </c>
      <c r="E64" s="76" t="str">
        <f>IFERROR(E62/E63,"")</f>
        <v/>
      </c>
      <c r="F64" s="77">
        <v>7.5</v>
      </c>
    </row>
    <row r="65" spans="2:5" s="5" customFormat="1" ht="20.100000000000001" customHeight="1" x14ac:dyDescent="0.25"/>
    <row r="66" spans="2:5" s="5" customFormat="1" ht="20.100000000000001" customHeight="1" thickBot="1" x14ac:dyDescent="0.3">
      <c r="C66" s="36" t="s">
        <v>35</v>
      </c>
      <c r="D66" s="37" t="s">
        <v>36</v>
      </c>
      <c r="E66" s="38" t="s">
        <v>72</v>
      </c>
    </row>
    <row r="67" spans="2:5" s="13" customFormat="1" ht="20.100000000000001" customHeight="1" x14ac:dyDescent="0.25">
      <c r="B67" s="20" t="s">
        <v>83</v>
      </c>
      <c r="C67" s="21" t="s">
        <v>84</v>
      </c>
      <c r="D67" s="96">
        <v>1387</v>
      </c>
      <c r="E67" s="96">
        <v>34.171999999999997</v>
      </c>
    </row>
    <row r="68" spans="2:5" s="13" customFormat="1" ht="20.100000000000001" customHeight="1" x14ac:dyDescent="0.25">
      <c r="B68" s="22" t="s">
        <v>85</v>
      </c>
      <c r="C68" s="23" t="s">
        <v>86</v>
      </c>
      <c r="D68" s="55"/>
      <c r="E68" s="55"/>
    </row>
    <row r="69" spans="2:5" s="13" customFormat="1" ht="20.100000000000001" customHeight="1" x14ac:dyDescent="0.25">
      <c r="B69" s="22" t="s">
        <v>87</v>
      </c>
      <c r="C69" s="23" t="s">
        <v>88</v>
      </c>
      <c r="D69" s="97">
        <v>411</v>
      </c>
      <c r="E69" s="97">
        <v>239.09800000000001</v>
      </c>
    </row>
    <row r="70" spans="2:5" s="13" customFormat="1" ht="20.100000000000001" customHeight="1" thickBot="1" x14ac:dyDescent="0.3">
      <c r="B70" s="22" t="s">
        <v>89</v>
      </c>
      <c r="C70" s="23" t="s">
        <v>90</v>
      </c>
      <c r="D70" s="55">
        <v>300</v>
      </c>
      <c r="E70" s="55">
        <v>45.9</v>
      </c>
    </row>
    <row r="71" spans="2:5" s="13" customFormat="1" ht="20.100000000000001" customHeight="1" x14ac:dyDescent="0.25">
      <c r="B71" s="24" t="s">
        <v>91</v>
      </c>
      <c r="C71" s="25" t="s">
        <v>92</v>
      </c>
      <c r="D71" s="51"/>
      <c r="E71" s="98">
        <v>17.074000000000002</v>
      </c>
    </row>
    <row r="72" spans="2:5" s="13" customFormat="1" ht="20.100000000000001" customHeight="1" x14ac:dyDescent="0.25">
      <c r="B72" s="24" t="s">
        <v>93</v>
      </c>
      <c r="C72" s="25" t="s">
        <v>94</v>
      </c>
      <c r="D72" s="51"/>
      <c r="E72" s="51"/>
    </row>
    <row r="73" spans="2:5" s="13" customFormat="1" ht="20.100000000000001" customHeight="1" x14ac:dyDescent="0.25">
      <c r="B73" s="24" t="s">
        <v>95</v>
      </c>
      <c r="C73" s="25" t="s">
        <v>96</v>
      </c>
      <c r="D73" s="51"/>
      <c r="E73" s="51"/>
    </row>
    <row r="74" spans="2:5" s="13" customFormat="1" ht="34.5" customHeight="1" x14ac:dyDescent="0.25">
      <c r="B74" s="24" t="s">
        <v>97</v>
      </c>
      <c r="C74" s="25" t="s">
        <v>98</v>
      </c>
      <c r="D74" s="51"/>
      <c r="E74" s="51"/>
    </row>
    <row r="75" spans="2:5" s="13" customFormat="1" ht="20.100000000000001" customHeight="1" x14ac:dyDescent="0.25">
      <c r="B75" s="24" t="s">
        <v>99</v>
      </c>
      <c r="C75" s="25" t="s">
        <v>100</v>
      </c>
      <c r="D75" s="51">
        <v>898</v>
      </c>
      <c r="E75" s="51">
        <v>317.32600000000002</v>
      </c>
    </row>
    <row r="76" spans="2:5" s="13" customFormat="1" ht="20.100000000000001" customHeight="1" x14ac:dyDescent="0.25">
      <c r="B76" s="24" t="s">
        <v>101</v>
      </c>
      <c r="C76" s="25" t="s">
        <v>102</v>
      </c>
      <c r="D76" s="99">
        <v>1186</v>
      </c>
      <c r="E76" s="99">
        <v>722.33799999999997</v>
      </c>
    </row>
    <row r="77" spans="2:5" s="13" customFormat="1" ht="20.100000000000001" customHeight="1" x14ac:dyDescent="0.25">
      <c r="B77" s="24" t="s">
        <v>103</v>
      </c>
      <c r="C77" s="25" t="s">
        <v>104</v>
      </c>
      <c r="D77" s="51"/>
      <c r="E77" s="100">
        <v>28.355</v>
      </c>
    </row>
    <row r="78" spans="2:5" s="13" customFormat="1" ht="20.100000000000001" customHeight="1" x14ac:dyDescent="0.25">
      <c r="B78" s="16" t="s">
        <v>105</v>
      </c>
      <c r="C78" s="17" t="s">
        <v>106</v>
      </c>
      <c r="D78" s="52"/>
      <c r="E78" s="52"/>
    </row>
    <row r="79" spans="2:5" s="13" customFormat="1" ht="20.100000000000001" customHeight="1" x14ac:dyDescent="0.25">
      <c r="B79" s="18" t="s">
        <v>107</v>
      </c>
      <c r="C79" s="19"/>
      <c r="D79" s="53">
        <v>1</v>
      </c>
      <c r="E79" s="54">
        <f>SUM(E67:E70)-SUM(E71:E78)</f>
        <v>-765.92300000000012</v>
      </c>
    </row>
    <row r="80" spans="2:5" s="13" customFormat="1" ht="20.100000000000001" customHeight="1" x14ac:dyDescent="0.25">
      <c r="B80" s="16" t="s">
        <v>108</v>
      </c>
      <c r="C80" s="17" t="s">
        <v>109</v>
      </c>
      <c r="D80" s="52"/>
      <c r="E80" s="52"/>
    </row>
    <row r="81" spans="2:5" s="13" customFormat="1" ht="20.100000000000001" customHeight="1" x14ac:dyDescent="0.25">
      <c r="B81" s="14" t="s">
        <v>110</v>
      </c>
      <c r="C81" s="15"/>
      <c r="D81" s="2" t="str">
        <f>IFERROR(D79/D80,"")</f>
        <v/>
      </c>
      <c r="E81" s="3" t="str">
        <f>IFERROR(E79/E80,"")</f>
        <v/>
      </c>
    </row>
    <row r="82" spans="2:5" s="5" customFormat="1" ht="20.100000000000001" customHeight="1" x14ac:dyDescent="0.25"/>
    <row r="83" spans="2:5" ht="27.75" customHeight="1" x14ac:dyDescent="0.2">
      <c r="B83" s="89" t="str">
        <f>IF(AND(OR(C23="une petite entreprise au sens de la réglementation européenne",C23="une moyenne entreprise au sens de la réglementation européenne"),C24="moins de trois ans"),IF(OR(E42=1,OR(E49=1,E49=3)),"ENTREPRISE EN DIFFICULTE","ENTREPRISE NON EN DIFFICULTE"),IF(OR(C23="une petite entreprise au sens de la réglementation européenne",C23="une moyenne entreprise au sens de la réglementation européenne"),IF(OR(D40&lt;(D29+D30)/2,E42=1,OR(E49=1,E49=3)),"ENTREPRISE EN DIFFICULTE","ENTREPRISE NON EN DIFFICULTE"),IF(OR(D40&lt;(D29+D30)/2,E42=1,OR(E49=1,E49=3),AND(OR(D64&gt;7.5,D64&lt;0),OR(E64&gt;7.5,E64&lt;0),D81&lt;1,E81&lt;1)),"ENTREPRISE EN DIFFICULTE","ENTREPRISE NON EN DIFFICULTE")))</f>
        <v>ENTREPRISE EN DIFFICULTE</v>
      </c>
      <c r="C83" s="89"/>
      <c r="D83" s="89"/>
      <c r="E83" s="89"/>
    </row>
  </sheetData>
  <mergeCells count="14">
    <mergeCell ref="C24:D24"/>
    <mergeCell ref="B83:E83"/>
    <mergeCell ref="E1:F8"/>
    <mergeCell ref="A12:F12"/>
    <mergeCell ref="A10:F10"/>
    <mergeCell ref="A20:F20"/>
    <mergeCell ref="C23:D23"/>
    <mergeCell ref="C55:E55"/>
    <mergeCell ref="C26:F26"/>
    <mergeCell ref="A14:F14"/>
    <mergeCell ref="B16:F16"/>
    <mergeCell ref="A15:F15"/>
    <mergeCell ref="A17:F17"/>
    <mergeCell ref="B18:F18"/>
  </mergeCells>
  <conditionalFormatting sqref="B83">
    <cfRule type="cellIs" dxfId="6" priority="17" operator="equal">
      <formula>"ENTREPRISE EN DIFFICULTE"</formula>
    </cfRule>
    <cfRule type="cellIs" dxfId="5" priority="18" operator="equal">
      <formula>"ENTREPRISE NON EN DIFFICULTE"</formula>
    </cfRule>
  </conditionalFormatting>
  <conditionalFormatting sqref="C55">
    <cfRule type="cellIs" dxfId="4" priority="10" operator="equal">
      <formula>"critère E non applicable, veuillez ne pas remplir les deux tableaux suivants"</formula>
    </cfRule>
  </conditionalFormatting>
  <conditionalFormatting sqref="C26:F26">
    <cfRule type="cellIs" dxfId="3" priority="9" operator="equal">
      <formula>"critères A &amp; B non applicables : veuillez ne pas remplir le tableau suivant et passer directement à la vérification du critère C"</formula>
    </cfRule>
  </conditionalFormatting>
  <conditionalFormatting sqref="D64:E64">
    <cfRule type="cellIs" dxfId="2" priority="1" operator="between">
      <formula>0</formula>
      <formula>$F$64</formula>
    </cfRule>
    <cfRule type="cellIs" dxfId="1" priority="2" operator="notBetween">
      <formula>0</formula>
      <formula>$F$64</formula>
    </cfRule>
  </conditionalFormatting>
  <conditionalFormatting sqref="D81:E81">
    <cfRule type="cellIs" dxfId="0" priority="22"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ltText="">
                <anchor moveWithCells="1">
                  <from>
                    <xdr:col>0</xdr:col>
                    <xdr:colOff>561975</xdr:colOff>
                    <xdr:row>43</xdr:row>
                    <xdr:rowOff>0</xdr:rowOff>
                  </from>
                  <to>
                    <xdr:col>1</xdr:col>
                    <xdr:colOff>95250</xdr:colOff>
                    <xdr:row>43</xdr:row>
                    <xdr:rowOff>209550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561975</xdr:colOff>
                    <xdr:row>46</xdr:row>
                    <xdr:rowOff>9525</xdr:rowOff>
                  </from>
                  <to>
                    <xdr:col>1</xdr:col>
                    <xdr:colOff>95250</xdr:colOff>
                    <xdr:row>46</xdr:row>
                    <xdr:rowOff>219075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561975</xdr:colOff>
                    <xdr:row>44</xdr:row>
                    <xdr:rowOff>9525</xdr:rowOff>
                  </from>
                  <to>
                    <xdr:col>1</xdr:col>
                    <xdr:colOff>95250</xdr:colOff>
                    <xdr:row>44</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561975</xdr:colOff>
                    <xdr:row>45</xdr:row>
                    <xdr:rowOff>9525</xdr:rowOff>
                  </from>
                  <to>
                    <xdr:col>1</xdr:col>
                    <xdr:colOff>95250</xdr:colOff>
                    <xdr:row>45</xdr:row>
                    <xdr:rowOff>219075</xdr:rowOff>
                  </to>
                </anchor>
              </controlPr>
            </control>
          </mc:Choice>
        </mc:AlternateContent>
        <mc:AlternateContent xmlns:mc="http://schemas.openxmlformats.org/markup-compatibility/2006">
          <mc:Choice Requires="x14">
            <control shapeId="1037" r:id="rId8" name="Option Button 13">
              <controlPr defaultSize="0" autoFill="0" autoLine="0" autoPict="0" altText="">
                <anchor moveWithCells="1">
                  <from>
                    <xdr:col>0</xdr:col>
                    <xdr:colOff>561975</xdr:colOff>
                    <xdr:row>50</xdr:row>
                    <xdr:rowOff>0</xdr:rowOff>
                  </from>
                  <to>
                    <xdr:col>1</xdr:col>
                    <xdr:colOff>95250</xdr:colOff>
                    <xdr:row>50</xdr:row>
                    <xdr:rowOff>209550</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561975</xdr:colOff>
                    <xdr:row>52</xdr:row>
                    <xdr:rowOff>9525</xdr:rowOff>
                  </from>
                  <to>
                    <xdr:col>1</xdr:col>
                    <xdr:colOff>95250</xdr:colOff>
                    <xdr:row>52</xdr:row>
                    <xdr:rowOff>219075</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561975</xdr:colOff>
                    <xdr:row>51</xdr:row>
                    <xdr:rowOff>9525</xdr:rowOff>
                  </from>
                  <to>
                    <xdr:col>1</xdr:col>
                    <xdr:colOff>95250</xdr:colOff>
                    <xdr:row>51</xdr:row>
                    <xdr:rowOff>219075</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371475</xdr:colOff>
                    <xdr:row>42</xdr:row>
                    <xdr:rowOff>47625</xdr:rowOff>
                  </from>
                  <to>
                    <xdr:col>1</xdr:col>
                    <xdr:colOff>247650</xdr:colOff>
                    <xdr:row>47</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49</xdr:row>
                    <xdr:rowOff>85725</xdr:rowOff>
                  </from>
                  <to>
                    <xdr:col>1</xdr:col>
                    <xdr:colOff>276225</xdr:colOff>
                    <xdr:row>53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C23</xm:sqref>
        </x14:dataValidation>
        <x14:dataValidation type="list" allowBlank="1" showInputMessage="1" showErrorMessage="1" xr:uid="{0AA56268-C19A-49F6-81B5-2CD37DA68596}">
          <x14:formula1>
            <xm:f>Feuil1!$A$5:$A$6</xm:f>
          </x14:formula1>
          <xm:sqref>C24 D24:D25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baseColWidth="10" defaultColWidth="11.42578125" defaultRowHeight="15" x14ac:dyDescent="0.25"/>
  <sheetData>
    <row r="1" spans="1:1" x14ac:dyDescent="0.25">
      <c r="A1" t="s">
        <v>111</v>
      </c>
    </row>
    <row r="2" spans="1:1" x14ac:dyDescent="0.25">
      <c r="A2" t="s">
        <v>112</v>
      </c>
    </row>
    <row r="3" spans="1:1" x14ac:dyDescent="0.25">
      <c r="A3" t="s">
        <v>113</v>
      </c>
    </row>
    <row r="5" spans="1:1" x14ac:dyDescent="0.25">
      <c r="A5" t="s">
        <v>114</v>
      </c>
    </row>
    <row r="6" spans="1:1" x14ac:dyDescent="0.25">
      <c r="A6" t="s">
        <v>115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9" ma:contentTypeDescription="Crée un document." ma:contentTypeScope="" ma:versionID="8e5a34eb6c13d73cc4da678daf69b9d9">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f57ae2672029d75857096260f4719d9" ns2:_="" ns3:_="">
    <xsd:import namespace="2a5e44a5-5f11-428a-a25c-c47a3e8cab48"/>
    <xsd:import namespace="fdf58644-03cd-470f-a924-695d40eb6135"/>
    <xsd:element name="properties">
      <xsd:complexType>
        <xsd:sequence>
          <xsd:element name="documentManagement">
            <xsd:complexType>
              <xsd:all>
                <xsd:element ref="ns2:Ressource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NbProjetscontractualis_x00e9_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Ressources" ma:index="3" nillable="true" ma:displayName="Ressources" ma:format="Dropdown" ma:internalName="Ressourc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bProjetscontractualis_x00e9_s" ma:index="21" nillable="true" ma:displayName="Nb Projets contractualisés" ma:decimals="0" ma:format="Dropdown" ma:hidden="true" ma:internalName="NbProjetscontractualis_x00e9_s" ma:readOnly="false" ma:percentage="FALSE">
      <xsd:simpleType>
        <xsd:restriction base="dms:Number"/>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b56114b-f27f-4b72-b2a8-f9562c8da8b2}" ma:internalName="TaxCatchAll" ma:readOnly="false"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Ressources xmlns="2a5e44a5-5f11-428a-a25c-c47a3e8cab48" xsi:nil="true"/>
    <NbProjetscontractualis_x00e9_s xmlns="2a5e44a5-5f11-428a-a25c-c47a3e8cab48" xsi:nil="true"/>
  </documentManagement>
</p:properties>
</file>

<file path=customXml/itemProps1.xml><?xml version="1.0" encoding="utf-8"?>
<ds:datastoreItem xmlns:ds="http://schemas.openxmlformats.org/officeDocument/2006/customXml" ds:itemID="{7A478111-2422-462C-9335-2C58F24ACE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e44a5-5f11-428a-a25c-c47a3e8cab48"/>
    <ds:schemaRef ds:uri="fdf58644-03cd-470f-a924-695d40eb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216B07-83EE-48B4-A885-91E60F0197BC}">
  <ds:schemaRefs>
    <ds:schemaRef ds:uri="http://schemas.microsoft.com/sharepoint/v3/contenttype/forms"/>
  </ds:schemaRefs>
</ds:datastoreItem>
</file>

<file path=customXml/itemProps3.xml><?xml version="1.0" encoding="utf-8"?>
<ds:datastoreItem xmlns:ds="http://schemas.openxmlformats.org/officeDocument/2006/customXml" ds:itemID="{649B509B-D16A-4623-971D-EA38DF87C510}">
  <ds:schemaRefs>
    <ds:schemaRef ds:uri="http://purl.org/dc/terms/"/>
    <ds:schemaRef ds:uri="http://schemas.microsoft.com/office/infopath/2007/PartnerControls"/>
    <ds:schemaRef ds:uri="http://www.w3.org/XML/1998/namespace"/>
    <ds:schemaRef ds:uri="fdf58644-03cd-470f-a924-695d40eb6135"/>
    <ds:schemaRef ds:uri="2a5e44a5-5f11-428a-a25c-c47a3e8cab48"/>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3</vt:i4>
      </vt:variant>
    </vt:vector>
  </HeadingPairs>
  <TitlesOfParts>
    <vt:vector size="7" baseType="lpstr">
      <vt:lpstr>Notice informative</vt:lpstr>
      <vt:lpstr>Attestation santé financière</vt:lpstr>
      <vt:lpstr>Analyse santé financière</vt:lpstr>
      <vt:lpstr>Feuil1</vt:lpstr>
      <vt:lpstr>'Analyse santé financière'!Zone_d_impression</vt:lpstr>
      <vt:lpstr>'Attestation santé financière'!Zone_d_impression</vt:lpstr>
      <vt:lpstr>'Notice informative'!Zone_d_impression</vt:lpstr>
    </vt:vector>
  </TitlesOfParts>
  <Manager/>
  <Company>ADEME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MASSON Samuel</dc:creator>
  <cp:keywords/>
  <dc:description/>
  <cp:lastModifiedBy>ZULIANI Valentin</cp:lastModifiedBy>
  <cp:revision/>
  <dcterms:created xsi:type="dcterms:W3CDTF">2022-10-20T07:59:25Z</dcterms:created>
  <dcterms:modified xsi:type="dcterms:W3CDTF">2025-01-27T16:59:38Z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ies>
</file>