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Z:\SERVICES\SFAB\ECHANGES\BCIAT\BCIAT2021\1. CDC\"/>
    </mc:Choice>
  </mc:AlternateContent>
  <bookViews>
    <workbookView xWindow="0" yWindow="0" windowWidth="21555" windowHeight="7470"/>
  </bookViews>
  <sheets>
    <sheet name="Aire d'approvisionnement" sheetId="1" r:id="rId1"/>
    <sheet name="Fournisseurs" sheetId="2" r:id="rId2"/>
    <sheet name="Engagement Fournisseur" sheetId="5" r:id="rId3"/>
    <sheet name="Nature combustibles" sheetId="11" state="hidden" r:id="rId4"/>
    <sheet name="Listes" sheetId="10" r:id="rId5"/>
    <sheet name="données" sheetId="3" state="hidden" r:id="rId6"/>
    <sheet name="Vérification" sheetId="6" r:id="rId7"/>
  </sheets>
  <externalReferences>
    <externalReference r:id="rId8"/>
    <externalReference r:id="rId9"/>
  </externalReferences>
  <definedNames>
    <definedName name="choix1">OFFSET(Listes!$A$1,,,,COUNTA(Listes!$A$1:$Z$1))</definedName>
    <definedName name="choix2">Listes!$A:$A</definedName>
    <definedName name="duree">'[1]paramètres entrée'!$H$4:$H$25</definedName>
    <definedName name="nature_combustible">[2]Feuil5!$B$1:$B$10</definedName>
    <definedName name="region_origine">[2]Feuil5!$A$1:$A$25</definedName>
    <definedName name="reponse">'[1]paramètres entrée'!$E$4:$E$6</definedName>
  </definedNames>
  <calcPr calcId="162913"/>
</workbook>
</file>

<file path=xl/calcChain.xml><?xml version="1.0" encoding="utf-8"?>
<calcChain xmlns="http://schemas.openxmlformats.org/spreadsheetml/2006/main">
  <c r="M21" i="1" l="1"/>
  <c r="M22" i="1"/>
  <c r="M23" i="1"/>
  <c r="M24" i="1"/>
  <c r="M25" i="1"/>
  <c r="M26" i="1"/>
  <c r="M27" i="1"/>
  <c r="M28" i="1"/>
  <c r="M29" i="1"/>
  <c r="M30" i="1"/>
  <c r="M31" i="1"/>
  <c r="M32" i="1"/>
  <c r="M33" i="1"/>
  <c r="M34" i="1"/>
  <c r="M20" i="1"/>
  <c r="K23" i="1" l="1"/>
  <c r="K24" i="1"/>
  <c r="K25" i="1"/>
  <c r="K26" i="1"/>
  <c r="K27" i="1"/>
  <c r="J23" i="1"/>
  <c r="J24" i="1"/>
  <c r="J25" i="1"/>
  <c r="J26" i="1"/>
  <c r="H20" i="1"/>
  <c r="J20" i="1" s="1"/>
  <c r="H21" i="1"/>
  <c r="J21" i="1" s="1"/>
  <c r="H22" i="1"/>
  <c r="J22" i="1" s="1"/>
  <c r="K22" i="1" s="1"/>
  <c r="H23" i="1"/>
  <c r="H24" i="1"/>
  <c r="H25" i="1"/>
  <c r="K20" i="1" l="1"/>
  <c r="K21" i="1"/>
  <c r="N21" i="1"/>
  <c r="N22" i="1"/>
  <c r="N23" i="1"/>
  <c r="N24" i="1"/>
  <c r="N25" i="1"/>
  <c r="N26" i="1"/>
  <c r="N27" i="1"/>
  <c r="N28" i="1"/>
  <c r="N29" i="1"/>
  <c r="N30" i="1"/>
  <c r="N31" i="1"/>
  <c r="N32" i="1"/>
  <c r="N33" i="1"/>
  <c r="N34" i="1"/>
  <c r="N20" i="1" l="1"/>
  <c r="C21" i="6" l="1"/>
  <c r="C22" i="6"/>
  <c r="C25" i="6"/>
  <c r="C26" i="6"/>
  <c r="C27" i="6"/>
  <c r="C28" i="6"/>
  <c r="C29" i="6"/>
  <c r="C30" i="6"/>
  <c r="C31" i="6"/>
  <c r="C32" i="6"/>
  <c r="C33" i="6"/>
  <c r="C34" i="6"/>
  <c r="C35" i="6"/>
  <c r="B22" i="6"/>
  <c r="B23" i="6"/>
  <c r="B24" i="6"/>
  <c r="B25" i="6"/>
  <c r="B26" i="6"/>
  <c r="B27" i="6"/>
  <c r="B28" i="6"/>
  <c r="B29" i="6"/>
  <c r="B30" i="6"/>
  <c r="B31" i="6"/>
  <c r="B32" i="6"/>
  <c r="B33" i="6"/>
  <c r="B34" i="6"/>
  <c r="B35" i="6"/>
  <c r="K28" i="1"/>
  <c r="K29" i="1"/>
  <c r="K30" i="1"/>
  <c r="K31" i="1"/>
  <c r="K32" i="1"/>
  <c r="K33" i="1"/>
  <c r="K34" i="1"/>
  <c r="J27" i="1"/>
  <c r="J28" i="1"/>
  <c r="J29" i="1"/>
  <c r="J30" i="1"/>
  <c r="J31" i="1"/>
  <c r="J32" i="1"/>
  <c r="J33" i="1"/>
  <c r="J34" i="1"/>
  <c r="H26" i="1"/>
  <c r="H27" i="1"/>
  <c r="H28" i="1"/>
  <c r="H29" i="1"/>
  <c r="H30" i="1"/>
  <c r="H31" i="1"/>
  <c r="H32" i="1"/>
  <c r="H33" i="1"/>
  <c r="H34" i="1"/>
  <c r="C15" i="6"/>
  <c r="C16" i="6"/>
  <c r="C17" i="6"/>
  <c r="C18" i="6"/>
  <c r="B4" i="6"/>
  <c r="B5" i="6"/>
  <c r="B6" i="6"/>
  <c r="B7" i="6"/>
  <c r="B8" i="6"/>
  <c r="B9" i="6"/>
  <c r="B10" i="6"/>
  <c r="B11" i="6"/>
  <c r="B12" i="6"/>
  <c r="B13" i="6"/>
  <c r="B14" i="6"/>
  <c r="B15" i="6"/>
  <c r="B16" i="6"/>
  <c r="B17" i="6"/>
  <c r="B18" i="6"/>
  <c r="C4" i="6"/>
  <c r="C5" i="6"/>
  <c r="C6" i="6"/>
  <c r="C7" i="6"/>
  <c r="C8" i="6"/>
  <c r="C9" i="6"/>
  <c r="C10" i="6"/>
  <c r="C11" i="6"/>
  <c r="C12" i="6"/>
  <c r="C13" i="6"/>
  <c r="C14" i="6"/>
  <c r="C3" i="6"/>
  <c r="B3" i="6"/>
  <c r="N35" i="1" l="1"/>
  <c r="C24" i="6"/>
  <c r="D33" i="6"/>
  <c r="D17" i="6"/>
  <c r="D32" i="6"/>
  <c r="D34" i="6"/>
  <c r="D16" i="6"/>
  <c r="D35" i="6"/>
  <c r="D18" i="6"/>
  <c r="D15" i="6"/>
  <c r="C23" i="6" l="1"/>
  <c r="H35" i="1" l="1"/>
  <c r="B12" i="1" l="1"/>
  <c r="B12" i="2" s="1"/>
  <c r="B14" i="2"/>
  <c r="B15" i="1"/>
  <c r="B15" i="2" s="1"/>
  <c r="B13" i="2"/>
  <c r="B11" i="2"/>
  <c r="B10" i="2"/>
  <c r="B14" i="5" l="1"/>
  <c r="B13" i="5"/>
  <c r="B12" i="5"/>
  <c r="B11" i="5"/>
  <c r="B10" i="5"/>
  <c r="D33" i="2"/>
  <c r="G32" i="2"/>
  <c r="I32" i="2" s="1"/>
  <c r="J32" i="2" s="1"/>
  <c r="G31" i="2"/>
  <c r="I31" i="2" s="1"/>
  <c r="J31" i="2" s="1"/>
  <c r="G30" i="2"/>
  <c r="I30" i="2" s="1"/>
  <c r="J30" i="2" s="1"/>
  <c r="G29" i="2"/>
  <c r="I29" i="2" s="1"/>
  <c r="J29" i="2" s="1"/>
  <c r="G28" i="2"/>
  <c r="I28" i="2" s="1"/>
  <c r="J28" i="2" s="1"/>
  <c r="G27" i="2"/>
  <c r="I27" i="2" s="1"/>
  <c r="J27" i="2" s="1"/>
  <c r="I26" i="2"/>
  <c r="J26" i="2" s="1"/>
  <c r="G26" i="2"/>
  <c r="G25" i="2"/>
  <c r="I25" i="2" s="1"/>
  <c r="J25" i="2" s="1"/>
  <c r="G24" i="2"/>
  <c r="I24" i="2" s="1"/>
  <c r="J24" i="2" s="1"/>
  <c r="G23" i="2"/>
  <c r="I23" i="2" s="1"/>
  <c r="J23" i="2" s="1"/>
  <c r="G22" i="2"/>
  <c r="I22" i="2" s="1"/>
  <c r="J22" i="2" s="1"/>
  <c r="G21" i="2"/>
  <c r="I21" i="2" s="1"/>
  <c r="J21" i="2" s="1"/>
  <c r="G20" i="2"/>
  <c r="I20" i="2" s="1"/>
  <c r="G19" i="2"/>
  <c r="I19" i="2" s="1"/>
  <c r="B20" i="6" s="1"/>
  <c r="B15" i="5"/>
  <c r="E35" i="1"/>
  <c r="J35" i="1" l="1"/>
  <c r="C20" i="6"/>
  <c r="D20" i="6" s="1"/>
  <c r="B16" i="2"/>
  <c r="B16" i="1" s="1"/>
  <c r="J20" i="2"/>
  <c r="B21" i="6"/>
  <c r="D21" i="6" s="1"/>
  <c r="I33" i="2"/>
  <c r="J19" i="2"/>
  <c r="G33" i="2"/>
  <c r="D3" i="6"/>
  <c r="D5" i="6"/>
  <c r="D7" i="6"/>
  <c r="D9" i="6"/>
  <c r="D11" i="6"/>
  <c r="D13" i="6"/>
  <c r="D22" i="6"/>
  <c r="D24" i="6"/>
  <c r="D26" i="6"/>
  <c r="D28" i="6"/>
  <c r="D30" i="6"/>
  <c r="D4" i="6"/>
  <c r="D6" i="6"/>
  <c r="D8" i="6"/>
  <c r="D10" i="6"/>
  <c r="D12" i="6"/>
  <c r="D14" i="6"/>
  <c r="D23" i="6"/>
  <c r="D25" i="6"/>
  <c r="D27" i="6"/>
  <c r="D29" i="6"/>
  <c r="D31" i="6"/>
  <c r="M35" i="1"/>
  <c r="L35" i="1" s="1"/>
  <c r="J33" i="2" l="1"/>
  <c r="B16" i="5"/>
  <c r="K35" i="1"/>
</calcChain>
</file>

<file path=xl/sharedStrings.xml><?xml version="1.0" encoding="utf-8"?>
<sst xmlns="http://schemas.openxmlformats.org/spreadsheetml/2006/main" count="250" uniqueCount="139">
  <si>
    <t>Tonnage</t>
  </si>
  <si>
    <t>Fournisseur</t>
  </si>
  <si>
    <t>Mode d'emploi</t>
  </si>
  <si>
    <t>MWh</t>
  </si>
  <si>
    <t>MWh (%)</t>
  </si>
  <si>
    <t>Régions</t>
  </si>
  <si>
    <t>Bretagne</t>
  </si>
  <si>
    <t>Corse</t>
  </si>
  <si>
    <t>Hors France</t>
  </si>
  <si>
    <t>Sous-produits agricoles</t>
  </si>
  <si>
    <t>Biogaz</t>
  </si>
  <si>
    <t>Ile-de-France</t>
  </si>
  <si>
    <t>Provence-Alpes-Côte d'Azur</t>
  </si>
  <si>
    <t>Départements-et-régions-d-outre-mer</t>
  </si>
  <si>
    <t>TOTAL</t>
  </si>
  <si>
    <t>Précision libre sur le combustible</t>
  </si>
  <si>
    <t>Remplir toutes les cases en bleu (exclusivement)</t>
  </si>
  <si>
    <t>Granulés</t>
  </si>
  <si>
    <t>En cas de difficulté à classer le combustible, se référer à la feuille Nature du combustible</t>
  </si>
  <si>
    <t>Définition</t>
  </si>
  <si>
    <t>Part des besoins couvert par le plan d'approvisionnement</t>
  </si>
  <si>
    <t xml:space="preserve">Taux de cendres </t>
  </si>
  <si>
    <t>Fournisseurs</t>
  </si>
  <si>
    <t xml:space="preserve">Les régions de provenance par type de combustibles sont elles précisées dans le contrat ? </t>
  </si>
  <si>
    <t>Le fournisseur s'engage-t-il sur un prix?</t>
  </si>
  <si>
    <t xml:space="preserve">Des clauses de révision des prix sont-elles annexées à l'engagement? </t>
  </si>
  <si>
    <t>Pour quelle durée le fournisseur s'engage sur un prix et sur une quantité (années)?</t>
  </si>
  <si>
    <t>Le fournisseur s'engage-t-il sur l'humidité ou le PCI ?</t>
  </si>
  <si>
    <t>Le fournisseur s'engage-t-il sur la granulométrie?</t>
  </si>
  <si>
    <t xml:space="preserve">Des procédures de contrôle de la qualité du combustible sont-elles envisagées? </t>
  </si>
  <si>
    <t>Type de certification forestière (PEFC, FSC, Aucune)</t>
  </si>
  <si>
    <t>Le fournisseur est-il en mesure d'assurer une tracabilité geographique du combustible ?</t>
  </si>
  <si>
    <t>Le fournisseur s'engage-t-il sur la reprise des cendres?</t>
  </si>
  <si>
    <t>Quel est le mode de transport pour la mobilisation de la ressource (ex : rail, route..)?</t>
  </si>
  <si>
    <t>Quelle est la distance moyenne parcourue par le mode de transport (km)?</t>
  </si>
  <si>
    <t>Besoins énergétiques du projet (MWh sortie chaudière)</t>
  </si>
  <si>
    <t>Valorisation des cendres est envisagée ? (liste)</t>
  </si>
  <si>
    <t xml:space="preserve">Taux régional minimum PEFC/FSC </t>
  </si>
  <si>
    <t>Quantité de cendres produite annuellement (tonnes)?</t>
  </si>
  <si>
    <t>Epandage en forêt</t>
  </si>
  <si>
    <t>Epandage agricole</t>
  </si>
  <si>
    <t>Co-compostage</t>
  </si>
  <si>
    <t>Aucune</t>
  </si>
  <si>
    <t>Autres : préciser</t>
  </si>
  <si>
    <t>Cendres</t>
  </si>
  <si>
    <t>Nom  et ville du projet</t>
  </si>
  <si>
    <t>Vérification tonnage Fournisseur = tonnage aire d'approvisionnement</t>
  </si>
  <si>
    <t>Oui / Non</t>
  </si>
  <si>
    <t>Aire</t>
  </si>
  <si>
    <t>Vérification</t>
  </si>
  <si>
    <t>Vérification données Onglet Fournisseur / Aire Appro</t>
  </si>
  <si>
    <t>PCI (kWh/t)</t>
  </si>
  <si>
    <t>MWh biomasse</t>
  </si>
  <si>
    <t>% de biomasse (à compléter si le combustible n'est pas 100% biomasse)</t>
  </si>
  <si>
    <t>Autoconsommation (Oui/ Non)</t>
  </si>
  <si>
    <t>Oui</t>
  </si>
  <si>
    <t>Non</t>
  </si>
  <si>
    <t>-</t>
  </si>
  <si>
    <t>Tout combustible</t>
  </si>
  <si>
    <t xml:space="preserve"> </t>
  </si>
  <si>
    <r>
      <t xml:space="preserve">Utiliser les </t>
    </r>
    <r>
      <rPr>
        <b/>
        <sz val="11"/>
        <color theme="1"/>
        <rFont val="Calibri"/>
        <family val="2"/>
        <scheme val="minor"/>
      </rPr>
      <t xml:space="preserve">menus déroulants </t>
    </r>
    <r>
      <rPr>
        <sz val="11"/>
        <color theme="1"/>
        <rFont val="Calibri"/>
        <family val="2"/>
        <scheme val="minor"/>
      </rPr>
      <t xml:space="preserve">pour choisir la réponse (Oui, Non) lorsqu'ils existent. </t>
    </r>
  </si>
  <si>
    <t>Si le combustible choisi n'est pas 100% Biomasse, préciser le % de Biomasse</t>
  </si>
  <si>
    <t xml:space="preserve">Tonnage / an </t>
  </si>
  <si>
    <t>Engagement Fournisseur</t>
  </si>
  <si>
    <t>MWh biomasse (%)</t>
  </si>
  <si>
    <t>Certification minimum</t>
  </si>
  <si>
    <t>Distinguer l'autoconsommation éventuelle (menu déroulant ou Oui/Non)</t>
  </si>
  <si>
    <t>Pour les projets ayant pour activité la production de granulés, l'ensemble du plan d'approvisonnement (thermique + process) doit être présenté en distinguant feuillus et résineux</t>
  </si>
  <si>
    <t>Plaquettes forestières et assimilées</t>
  </si>
  <si>
    <t>Plaquettes forestières (référentiel 2017 - 1A - PFA)</t>
  </si>
  <si>
    <t>Plaquettes Bocagères ou agroforestières (référentiel 20017 - 1B - PFA)</t>
  </si>
  <si>
    <t>Connexes et sous produits de l'industrie de première transformation du bois</t>
  </si>
  <si>
    <t>Catégories des combustibles</t>
  </si>
  <si>
    <t>Sous catégories des combustibles</t>
  </si>
  <si>
    <t>Plaquettes bois issues de forêt, y compris souches et bois de défrichement sous linéaire (ex. EDF) ainsi que bois sissus de TCR</t>
  </si>
  <si>
    <t>Plaquettes bois issues de haies, bosquets, arbres d'alignement agricole (bocage) mais aussi vergers (y compris vergers fruitiers)</t>
  </si>
  <si>
    <t>écorce produites par les scierie</t>
  </si>
  <si>
    <t xml:space="preserve">plaquettes issues du déchiquetage de dosses, délignures, chutes, culées… après une opération de tronçonnage ou de sciages de bois bruts ainsi que les sous produits non traités de l'industrie de première transformation du liège. </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</si>
  <si>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</si>
  <si>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Bois fin de vie et bois déchets</t>
  </si>
  <si>
    <t>Plaquettes de produits connexes de scieries et assimilés (référentiel 2017 - 2B - CIB)</t>
  </si>
  <si>
    <t>Sous produits industriels</t>
  </si>
  <si>
    <t>Autres</t>
  </si>
  <si>
    <t>Granulés de bois (référentiel 2017-4A-BFVBD)</t>
  </si>
  <si>
    <t>Plaquettes paysagères ligneuses (référentiel 2017-1C-PFA)</t>
  </si>
  <si>
    <t>Ecorces (référentiel 2017- 2A-CIB)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</si>
  <si>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</si>
  <si>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</si>
  <si>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</si>
  <si>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</si>
  <si>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d'origine agricole (référentiel 2017-4B-BFVBD)</t>
  </si>
  <si>
    <t>granulés de bois traités thermiquement (référentiel 2017-4C-BFVBD)</t>
  </si>
  <si>
    <t>Bois d'emballage en fin de vie ayant fait l'objet d'une SDD</t>
  </si>
  <si>
    <t>Bois d'ameublement, de menuiseries, d'emballage ne bénéficiant pas de SSD, issus de démolition et autres bois bruts respectant les seuils définis applicables aux ICPE 2910-Bpar l'arrêté</t>
  </si>
  <si>
    <t xml:space="preserve">Bois d'ameublement, de menuiseries, d'emballage ne bénéficiant pas de SSD, issus de démolition et autres bois bruts non éligibles à la rubrique 2910-B </t>
  </si>
  <si>
    <t>100% bois hors déchets verts, Normés NF, EN ISO 17225-2 : 2014 en domestique ou industriel</t>
  </si>
  <si>
    <t>d'origine agricole y compris déchets verts normés NF EN ISO 17225-6: 2014</t>
  </si>
  <si>
    <t>Black pellet, pellet torréfié</t>
  </si>
  <si>
    <t>Sous catégorie Combustible</t>
  </si>
  <si>
    <t>Catégorie de combustible</t>
  </si>
  <si>
    <t>Catégories de combustible</t>
  </si>
  <si>
    <t>Sous catégorie de combustible</t>
  </si>
  <si>
    <t>Granulés de bois traités thermiquement (référentiel 2017-4C-BFVBD)</t>
  </si>
  <si>
    <t>Catégories de combustibles</t>
  </si>
  <si>
    <t>Sous catégories de combustible</t>
  </si>
  <si>
    <r>
      <t xml:space="preserve">Remplir toutes les cases en bleu </t>
    </r>
    <r>
      <rPr>
        <b/>
        <sz val="11"/>
        <color theme="1"/>
        <rFont val="Calibri"/>
        <family val="2"/>
        <scheme val="minor"/>
      </rPr>
      <t>(exclusivement)</t>
    </r>
  </si>
  <si>
    <t>Prévoir une  ligne par fournisseur et par sous-catégorie de combustible , distinguer l'autoconsommation</t>
  </si>
  <si>
    <t xml:space="preserve">Valorisation des cendres envisagée ? </t>
  </si>
  <si>
    <t>Déchet de bois dangereux à traiter selon la rubrique règlementaire 2770 des ICPE (référentiel 2017-3D-BFVBD)</t>
  </si>
  <si>
    <t>Bois créosotés, autoclavés ou imprégnés de sels métalliques utilisables selon la rubrique 2770 des ICPE</t>
  </si>
  <si>
    <t>Sous produits agricoles</t>
  </si>
  <si>
    <t>Plaquettes bocagères ou agroforestières (référentiel 20017 - 1B - PFA)</t>
  </si>
  <si>
    <t>Déchets de bois non dangereux à traiter selon la rubrique règlementaire 2771 des ICPE (référentiel 2017-3C-BFVBD)</t>
  </si>
  <si>
    <t>Déchets de bois dangereux à traiter selon la rubrique règlementaire 2770 des ICPE (référentiel2017-3D-BFVBD)</t>
  </si>
  <si>
    <t>A préciser : Liqueurs noires, Refus de pulpeur, Boues papetières, Marc de raisin, Tourteau de pépin …</t>
  </si>
  <si>
    <t>A préciser : Coques de tournesol, Anas de lin, Issues de silo, Pailles, Sarments…</t>
  </si>
  <si>
    <t>A préciser : Boues de STEP, Farines animales…</t>
  </si>
  <si>
    <t>Existe-t-il un contrat signé ? (Oui/Non)</t>
  </si>
  <si>
    <t>Le fournisseur s'engage-t-il sur une quantité spécifique par catégorie et sous catégorie de combustible?</t>
  </si>
  <si>
    <r>
      <t xml:space="preserve">Utiliser les </t>
    </r>
    <r>
      <rPr>
        <b/>
        <sz val="11"/>
        <color theme="1"/>
        <rFont val="Calibri"/>
        <family val="2"/>
        <scheme val="minor"/>
      </rPr>
      <t xml:space="preserve">menus déroulants </t>
    </r>
    <r>
      <rPr>
        <sz val="11"/>
        <color theme="1"/>
        <rFont val="Calibri"/>
        <family val="2"/>
        <scheme val="minor"/>
      </rPr>
      <t xml:space="preserve">pour choisir la catégorie et la sous catégorie du combustible et la région - s'ils ne fonctionnent pas, utiliser </t>
    </r>
    <r>
      <rPr>
        <b/>
        <sz val="11"/>
        <color theme="1"/>
        <rFont val="Calibri"/>
        <family val="2"/>
        <scheme val="minor"/>
      </rPr>
      <t>exclusivement</t>
    </r>
    <r>
      <rPr>
        <sz val="11"/>
        <color theme="1"/>
        <rFont val="Calibri"/>
        <family val="2"/>
        <scheme val="minor"/>
      </rPr>
      <t xml:space="preserve"> les catégories de la feuille Nature du combustible</t>
    </r>
  </si>
  <si>
    <r>
      <t xml:space="preserve">Utiliser les menus déroulants pour choisir la catégorie et la sous-catégorie de combustible - s'ils ne fonctionnent pas, utiliser </t>
    </r>
    <r>
      <rPr>
        <b/>
        <sz val="11"/>
        <color theme="1"/>
        <rFont val="Calibri"/>
        <family val="2"/>
        <scheme val="minor"/>
      </rPr>
      <t>exclusivement</t>
    </r>
    <r>
      <rPr>
        <sz val="11"/>
        <color theme="1"/>
        <rFont val="Calibri"/>
        <family val="2"/>
        <scheme val="minor"/>
      </rPr>
      <t xml:space="preserve"> les catégories de la feuille Nature du combustible</t>
    </r>
  </si>
  <si>
    <r>
      <t>Remplir les 3 onglets Aire d'approvisionnement, fournisseurs, Engagement Fournisseurs dans l'ordre. Remplir</t>
    </r>
    <r>
      <rPr>
        <b/>
        <sz val="11"/>
        <color theme="1"/>
        <rFont val="Calibri"/>
        <family val="2"/>
        <scheme val="minor"/>
      </rPr>
      <t xml:space="preserve"> toutes les cases en bleu (exclusivement)</t>
    </r>
    <r>
      <rPr>
        <sz val="11"/>
        <color theme="1"/>
        <rFont val="Calibri"/>
        <family val="2"/>
        <scheme val="minor"/>
      </rPr>
      <t xml:space="preserve"> de gauche à droite</t>
    </r>
  </si>
  <si>
    <t xml:space="preserve">Prévoir une  ligne par ancienne région et par sous-catégorie de combustible </t>
  </si>
  <si>
    <t xml:space="preserve">Auvergne - Rhône-Alpes </t>
  </si>
  <si>
    <t>Bourgogne - Franche Comté</t>
  </si>
  <si>
    <t>Centre - Val  de Loire</t>
  </si>
  <si>
    <t>Grand Est</t>
  </si>
  <si>
    <t>Hauts- de-France</t>
  </si>
  <si>
    <t>Normandie</t>
  </si>
  <si>
    <t>Nouvelle-Aquitaine</t>
  </si>
  <si>
    <t>Occitanie</t>
  </si>
  <si>
    <t>Pays de la Loire</t>
  </si>
  <si>
    <t>statistiques PEFC au 31/12/2019</t>
  </si>
  <si>
    <t>Région d'origine du combustible</t>
  </si>
  <si>
    <t xml:space="preserve">Répartition approximative du combustible par département </t>
  </si>
  <si>
    <t>Tonnes de combustible certifié PEFC/FSC</t>
  </si>
  <si>
    <t>Taux de combustible certifié FSC/PEFC</t>
  </si>
  <si>
    <t>Aire d'approvisionnement</t>
  </si>
  <si>
    <t>Besoins énergétiques du projet (MWh biomasse sortie chaudière)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</si>
</sst>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2"/>
      <name val="Franklin Gothic Medium"/>
      <family val="2"/>
    </font>
    <font>
      <sz val="12"/>
      <color theme="1"/>
      <name val="Franklin Gothic Medium"/>
      <family val="2"/>
    </font>
    <font>
      <sz val="10"/>
      <name val="Franklin Gothic Medium"/>
      <family val="2"/>
    </font>
    <font>
      <sz val="10"/>
      <name val="Times New Roman"/>
      <family val="1"/>
    </font>
    <font>
      <sz val="11"/>
      <name val="Calibri"/>
      <family val="2"/>
      <scheme val="minor"/>
    </font>
    <font>
      <i/>
      <sz val="11"/>
      <color theme="1"/>
      <name val="Calibri"/>
      <family val="2"/>
      <scheme val="minor"/>
    </font>
    <font>
      <sz val="8"/>
      <name val="Calibri"/>
      <family val="2"/>
      <scheme val="minor"/>
    </font>
    <font>
      <b/>
      <i/>
      <sz val="11"/>
      <color theme="1"/>
      <name val="Calibri"/>
      <family val="2"/>
      <scheme val="minor"/>
    </font>
    <font>
      <b/>
      <sz val="16"/>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rgb="FF66CCFF"/>
        <bgColor indexed="64"/>
      </patternFill>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rgb="FFF6644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1">
    <xf numFmtId="0" fontId="0" fillId="0" borderId="0" xfId="0"/>
    <xf numFmtId="0" fontId="2" fillId="0" borderId="0" xfId="0" applyFont="1"/>
    <xf numFmtId="0" fontId="0" fillId="0" borderId="0" xfId="0" applyAlignment="1">
      <alignment wrapText="1"/>
    </xf>
    <xf numFmtId="9" fontId="0" fillId="4" borderId="0" xfId="1" applyFont="1" applyFill="1" applyAlignment="1">
      <alignment wrapText="1"/>
    </xf>
    <xf numFmtId="3" fontId="5" fillId="3" borderId="1" xfId="0" applyNumberFormat="1" applyFont="1" applyFill="1" applyBorder="1" applyAlignment="1" applyProtection="1">
      <alignment horizontal="center" vertical="center" wrapText="1"/>
      <protection locked="0"/>
    </xf>
    <xf numFmtId="0" fontId="8" fillId="5" borderId="0" xfId="0" applyFont="1" applyFill="1" applyAlignment="1">
      <alignment horizontal="center" vertical="center" wrapText="1"/>
    </xf>
    <xf numFmtId="0" fontId="9" fillId="5" borderId="0" xfId="0" applyFont="1" applyFill="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0" fillId="4" borderId="0" xfId="0" applyFill="1" applyBorder="1" applyAlignment="1" applyProtection="1">
      <alignment horizontal="center" wrapText="1"/>
      <protection locked="0"/>
    </xf>
    <xf numFmtId="0" fontId="10" fillId="4"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3" borderId="1" xfId="0" applyNumberFormat="1" applyFont="1" applyFill="1" applyBorder="1" applyAlignment="1" applyProtection="1">
      <alignment horizontal="center" vertical="center" wrapText="1"/>
      <protection locked="0"/>
    </xf>
    <xf numFmtId="3" fontId="6" fillId="3" borderId="1" xfId="0" applyNumberFormat="1"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hidden="1"/>
    </xf>
    <xf numFmtId="0" fontId="10" fillId="4" borderId="13" xfId="0" applyFont="1" applyFill="1" applyBorder="1" applyAlignment="1" applyProtection="1">
      <alignment horizontal="center" vertical="center" wrapText="1"/>
      <protection hidden="1"/>
    </xf>
    <xf numFmtId="9" fontId="0" fillId="4" borderId="12" xfId="1" applyFont="1" applyFill="1" applyBorder="1" applyAlignment="1" applyProtection="1">
      <alignment horizontal="center" vertical="center" wrapText="1"/>
      <protection locked="0"/>
    </xf>
    <xf numFmtId="9" fontId="0" fillId="4" borderId="15" xfId="1" applyFont="1" applyFill="1" applyBorder="1" applyAlignment="1" applyProtection="1">
      <alignment horizontal="center" vertical="center" wrapText="1"/>
      <protection locked="0"/>
    </xf>
    <xf numFmtId="0" fontId="0" fillId="4" borderId="0" xfId="0" applyFill="1" applyBorder="1" applyAlignment="1" applyProtection="1">
      <alignment wrapText="1"/>
    </xf>
    <xf numFmtId="0" fontId="0" fillId="4" borderId="0" xfId="0" applyFill="1" applyProtection="1">
      <protection locked="0"/>
    </xf>
    <xf numFmtId="0" fontId="0" fillId="4" borderId="0" xfId="0" applyFill="1"/>
    <xf numFmtId="3" fontId="0" fillId="4" borderId="0" xfId="0" applyNumberFormat="1" applyFill="1" applyBorder="1" applyProtection="1">
      <protection locked="0"/>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Border="1" applyAlignment="1">
      <alignment horizontal="center"/>
    </xf>
    <xf numFmtId="3" fontId="0" fillId="4" borderId="1" xfId="0" applyNumberFormat="1" applyFill="1" applyBorder="1" applyAlignment="1" applyProtection="1">
      <alignment horizontal="center"/>
    </xf>
    <xf numFmtId="0" fontId="0" fillId="3" borderId="1" xfId="0" applyFill="1" applyBorder="1" applyAlignment="1" applyProtection="1">
      <alignment horizontal="center"/>
      <protection locked="0"/>
    </xf>
    <xf numFmtId="3" fontId="5" fillId="3" borderId="1" xfId="0" applyNumberFormat="1" applyFont="1" applyFill="1" applyBorder="1" applyAlignment="1" applyProtection="1">
      <alignment horizontal="center"/>
      <protection locked="0"/>
    </xf>
    <xf numFmtId="3" fontId="5" fillId="3" borderId="24" xfId="0" applyNumberFormat="1" applyFont="1" applyFill="1" applyBorder="1" applyAlignment="1" applyProtection="1">
      <alignment horizontal="center"/>
      <protection locked="0"/>
    </xf>
    <xf numFmtId="3" fontId="0" fillId="4" borderId="24" xfId="0" applyNumberFormat="1" applyFill="1" applyBorder="1" applyAlignment="1" applyProtection="1">
      <alignment horizontal="center"/>
    </xf>
    <xf numFmtId="0" fontId="3" fillId="2" borderId="26" xfId="0" applyNumberFormat="1" applyFont="1" applyFill="1" applyBorder="1" applyAlignment="1" applyProtection="1">
      <alignment horizontal="center" vertical="center" wrapText="1"/>
    </xf>
    <xf numFmtId="0" fontId="3" fillId="2" borderId="27" xfId="0" applyNumberFormat="1" applyFont="1" applyFill="1" applyBorder="1" applyAlignment="1" applyProtection="1">
      <alignment horizontal="center" vertical="center" wrapText="1"/>
    </xf>
    <xf numFmtId="0" fontId="8" fillId="4" borderId="0" xfId="0" applyFont="1" applyFill="1" applyAlignment="1">
      <alignment horizontal="center" vertical="center" wrapText="1"/>
    </xf>
    <xf numFmtId="0" fontId="9" fillId="4" borderId="0" xfId="0" applyFont="1" applyFill="1" applyAlignment="1">
      <alignment wrapText="1"/>
    </xf>
    <xf numFmtId="0" fontId="0" fillId="0" borderId="0" xfId="0"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 fillId="0" borderId="22" xfId="0" applyFont="1" applyBorder="1" applyAlignment="1">
      <alignment horizontal="center"/>
    </xf>
    <xf numFmtId="0" fontId="2" fillId="4" borderId="0" xfId="0" applyFont="1" applyFill="1" applyBorder="1" applyAlignment="1">
      <alignment horizontal="center" wrapText="1"/>
    </xf>
    <xf numFmtId="0" fontId="0" fillId="4" borderId="0" xfId="0" applyFill="1" applyAlignment="1">
      <alignment wrapText="1"/>
    </xf>
    <xf numFmtId="0" fontId="0" fillId="4" borderId="0" xfId="0" applyFill="1" applyAlignment="1" applyProtection="1">
      <alignment wrapText="1"/>
    </xf>
    <xf numFmtId="0" fontId="0" fillId="0" borderId="0" xfId="0" applyAlignment="1">
      <alignment horizontal="center" vertical="center"/>
    </xf>
    <xf numFmtId="3" fontId="11" fillId="7" borderId="1" xfId="0" applyNumberFormat="1" applyFont="1" applyFill="1" applyBorder="1" applyAlignment="1">
      <alignment horizontal="center"/>
    </xf>
    <xf numFmtId="0" fontId="11" fillId="7" borderId="11" xfId="0" applyFont="1" applyFill="1" applyBorder="1" applyAlignment="1">
      <alignment horizontal="center" vertical="center" wrapText="1"/>
    </xf>
    <xf numFmtId="9" fontId="11" fillId="7" borderId="12" xfId="1" applyFont="1" applyFill="1" applyBorder="1" applyAlignment="1" applyProtection="1">
      <alignment horizontal="center" vertical="center" wrapText="1"/>
      <protection locked="0"/>
    </xf>
    <xf numFmtId="0" fontId="11" fillId="7" borderId="23" xfId="0" applyFont="1" applyFill="1" applyBorder="1" applyAlignment="1">
      <alignment horizontal="center" vertical="center"/>
    </xf>
    <xf numFmtId="0" fontId="11" fillId="7" borderId="24" xfId="0" applyFont="1" applyFill="1" applyBorder="1" applyAlignment="1">
      <alignment horizontal="center" vertical="center"/>
    </xf>
    <xf numFmtId="0" fontId="11" fillId="7"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1" fontId="0" fillId="3" borderId="24"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0" fillId="4" borderId="24" xfId="0" applyFill="1" applyBorder="1"/>
    <xf numFmtId="9" fontId="0" fillId="4" borderId="24" xfId="0" applyNumberFormat="1" applyFill="1" applyBorder="1" applyAlignment="1" applyProtection="1">
      <alignment horizontal="center"/>
    </xf>
    <xf numFmtId="0" fontId="0" fillId="3" borderId="32" xfId="0" applyFill="1" applyBorder="1" applyAlignment="1" applyProtection="1">
      <alignment horizontal="center"/>
      <protection locked="0"/>
    </xf>
    <xf numFmtId="1" fontId="0" fillId="3" borderId="32" xfId="0" applyNumberFormat="1" applyFill="1" applyBorder="1" applyAlignment="1" applyProtection="1">
      <alignment horizontal="center"/>
      <protection locked="0"/>
    </xf>
    <xf numFmtId="3" fontId="0" fillId="4" borderId="32" xfId="0" applyNumberFormat="1" applyFill="1" applyBorder="1" applyAlignment="1" applyProtection="1">
      <alignment horizontal="center"/>
    </xf>
    <xf numFmtId="0" fontId="0" fillId="3" borderId="25" xfId="0" applyFill="1" applyBorder="1"/>
    <xf numFmtId="0" fontId="0" fillId="3" borderId="12" xfId="0" applyFill="1" applyBorder="1"/>
    <xf numFmtId="0" fontId="0" fillId="3" borderId="33" xfId="0" applyFill="1" applyBorder="1"/>
    <xf numFmtId="0" fontId="0" fillId="4" borderId="10"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protection locked="0"/>
    </xf>
    <xf numFmtId="2" fontId="2" fillId="2" borderId="28" xfId="0" applyNumberFormat="1" applyFont="1" applyFill="1" applyBorder="1" applyAlignment="1">
      <alignment horizontal="center" vertical="center" wrapText="1"/>
    </xf>
    <xf numFmtId="0" fontId="6" fillId="4" borderId="0" xfId="0" applyFont="1" applyFill="1" applyBorder="1" applyAlignment="1">
      <alignment horizontal="left" vertical="center" wrapText="1"/>
    </xf>
    <xf numFmtId="1" fontId="0" fillId="3" borderId="1" xfId="0" applyNumberFormat="1" applyFill="1" applyBorder="1" applyAlignment="1" applyProtection="1">
      <alignment wrapText="1"/>
      <protection locked="0"/>
    </xf>
    <xf numFmtId="9" fontId="0" fillId="3" borderId="1" xfId="1" applyFont="1" applyFill="1" applyBorder="1"/>
    <xf numFmtId="0" fontId="0" fillId="3" borderId="1" xfId="0" applyFill="1" applyBorder="1" applyAlignment="1">
      <alignment wrapText="1"/>
    </xf>
    <xf numFmtId="9" fontId="0" fillId="3" borderId="24" xfId="1" applyFont="1" applyFill="1" applyBorder="1"/>
    <xf numFmtId="9" fontId="0" fillId="3" borderId="32" xfId="1" applyFont="1" applyFill="1" applyBorder="1"/>
    <xf numFmtId="2" fontId="12" fillId="2" borderId="35" xfId="0" applyNumberFormat="1" applyFont="1" applyFill="1" applyBorder="1" applyAlignment="1" applyProtection="1">
      <alignment horizontal="center" vertical="center" wrapText="1"/>
      <protection hidden="1"/>
    </xf>
    <xf numFmtId="2" fontId="12" fillId="2" borderId="21" xfId="0" applyNumberFormat="1" applyFont="1" applyFill="1" applyBorder="1" applyAlignment="1" applyProtection="1">
      <alignment horizontal="center" vertical="center" wrapText="1"/>
      <protection hidden="1"/>
    </xf>
    <xf numFmtId="0" fontId="5" fillId="0" borderId="9" xfId="0" applyFont="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hidden="1"/>
    </xf>
    <xf numFmtId="0" fontId="5" fillId="0" borderId="11" xfId="0" applyFont="1" applyBorder="1" applyAlignment="1">
      <alignment horizontal="center" vertical="center" wrapText="1"/>
    </xf>
    <xf numFmtId="0" fontId="4" fillId="4" borderId="13" xfId="0" applyFont="1" applyFill="1" applyBorder="1" applyAlignment="1" applyProtection="1">
      <alignment horizontal="center" vertical="center" wrapText="1"/>
      <protection hidden="1"/>
    </xf>
    <xf numFmtId="9" fontId="5" fillId="4" borderId="15" xfId="1"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13" fillId="0" borderId="16" xfId="0" applyFont="1" applyFill="1" applyBorder="1"/>
    <xf numFmtId="0" fontId="0" fillId="4" borderId="12" xfId="0" applyFill="1" applyBorder="1" applyAlignment="1">
      <alignment horizontal="center" wrapText="1"/>
    </xf>
    <xf numFmtId="49" fontId="0" fillId="9" borderId="1" xfId="0" applyNumberFormat="1" applyFill="1" applyBorder="1" applyAlignment="1">
      <alignment horizontal="center" wrapText="1"/>
    </xf>
    <xf numFmtId="0" fontId="0" fillId="9" borderId="1" xfId="0" applyFill="1" applyBorder="1" applyAlignment="1">
      <alignment horizontal="center" wrapText="1"/>
    </xf>
    <xf numFmtId="0" fontId="2" fillId="10" borderId="35" xfId="0" applyFont="1" applyFill="1" applyBorder="1" applyAlignment="1">
      <alignment horizontal="center" wrapText="1"/>
    </xf>
    <xf numFmtId="0" fontId="2" fillId="10" borderId="36" xfId="0" applyFont="1" applyFill="1" applyBorder="1" applyAlignment="1">
      <alignment horizontal="center" wrapText="1"/>
    </xf>
    <xf numFmtId="0" fontId="0" fillId="11" borderId="12" xfId="0" applyFill="1" applyBorder="1" applyAlignment="1">
      <alignment wrapText="1"/>
    </xf>
    <xf numFmtId="0" fontId="0" fillId="11" borderId="12" xfId="0" applyFill="1" applyBorder="1" applyAlignment="1">
      <alignment horizontal="center" wrapText="1"/>
    </xf>
    <xf numFmtId="0" fontId="0" fillId="12" borderId="12" xfId="0" applyFill="1" applyBorder="1" applyAlignment="1">
      <alignment horizontal="center" wrapText="1"/>
    </xf>
    <xf numFmtId="0" fontId="0" fillId="4" borderId="0" xfId="0" applyFill="1" applyBorder="1" applyAlignment="1" applyProtection="1">
      <alignment horizontal="center" vertical="center" wrapText="1"/>
      <protection locked="0"/>
    </xf>
    <xf numFmtId="9" fontId="0" fillId="4" borderId="0" xfId="1" applyFont="1" applyFill="1" applyBorder="1" applyAlignment="1" applyProtection="1">
      <alignment horizontal="center" vertical="center" wrapText="1"/>
      <protection locked="0"/>
    </xf>
    <xf numFmtId="0" fontId="0" fillId="4" borderId="0" xfId="0" applyFill="1" applyBorder="1" applyAlignment="1" applyProtection="1">
      <alignment horizontal="center" vertical="center"/>
      <protection locked="0"/>
    </xf>
    <xf numFmtId="0" fontId="0" fillId="3" borderId="0" xfId="0" applyFill="1" applyBorder="1" applyAlignment="1">
      <alignment horizontal="center" vertical="center" wrapText="1"/>
    </xf>
    <xf numFmtId="0" fontId="0" fillId="12" borderId="1" xfId="0" applyFill="1" applyBorder="1" applyAlignment="1">
      <alignment wrapText="1"/>
    </xf>
    <xf numFmtId="49" fontId="0" fillId="12" borderId="1" xfId="0" applyNumberFormat="1" applyFill="1" applyBorder="1" applyAlignment="1">
      <alignment horizontal="center" wrapText="1"/>
    </xf>
    <xf numFmtId="0" fontId="4" fillId="3" borderId="37" xfId="0" applyNumberFormat="1" applyFont="1" applyFill="1" applyBorder="1" applyAlignment="1" applyProtection="1">
      <alignment horizontal="center" vertical="center" wrapText="1"/>
      <protection locked="0"/>
    </xf>
    <xf numFmtId="0" fontId="0" fillId="9" borderId="1" xfId="0" applyFill="1" applyBorder="1" applyAlignment="1">
      <alignment wrapText="1"/>
    </xf>
    <xf numFmtId="49" fontId="0" fillId="8" borderId="1" xfId="0" applyNumberFormat="1" applyFill="1" applyBorder="1" applyAlignment="1">
      <alignment horizontal="center" wrapText="1"/>
    </xf>
    <xf numFmtId="0" fontId="0" fillId="8" borderId="1" xfId="0" applyFont="1" applyFill="1" applyBorder="1" applyAlignment="1">
      <alignment wrapText="1"/>
    </xf>
    <xf numFmtId="0" fontId="4" fillId="3" borderId="23" xfId="0" applyNumberFormat="1" applyFont="1" applyFill="1" applyBorder="1" applyAlignment="1" applyProtection="1">
      <alignment horizontal="left" vertical="top" wrapText="1"/>
      <protection locked="0"/>
    </xf>
    <xf numFmtId="0" fontId="4" fillId="3" borderId="39" xfId="0" applyNumberFormat="1" applyFont="1" applyFill="1" applyBorder="1" applyAlignment="1" applyProtection="1">
      <alignment horizontal="left" vertical="top" wrapText="1"/>
      <protection locked="0"/>
    </xf>
    <xf numFmtId="0" fontId="5" fillId="3" borderId="24" xfId="0" applyFont="1" applyFill="1" applyBorder="1" applyAlignment="1" applyProtection="1">
      <alignment horizontal="center" vertical="center" wrapText="1"/>
      <protection locked="0"/>
    </xf>
    <xf numFmtId="3" fontId="5" fillId="3" borderId="24" xfId="0" applyNumberFormat="1" applyFont="1" applyFill="1" applyBorder="1" applyAlignment="1" applyProtection="1">
      <alignment horizontal="center" vertical="center" wrapText="1"/>
      <protection locked="0"/>
    </xf>
    <xf numFmtId="3" fontId="0" fillId="4" borderId="24" xfId="0" applyNumberFormat="1" applyFill="1" applyBorder="1" applyAlignment="1" applyProtection="1">
      <alignment wrapText="1"/>
    </xf>
    <xf numFmtId="9" fontId="0" fillId="4" borderId="24" xfId="0" applyNumberFormat="1" applyFill="1" applyBorder="1" applyAlignment="1" applyProtection="1">
      <alignment wrapText="1"/>
    </xf>
    <xf numFmtId="9" fontId="0" fillId="3" borderId="24" xfId="0" applyNumberFormat="1" applyFill="1" applyBorder="1" applyAlignment="1" applyProtection="1">
      <alignment wrapText="1"/>
      <protection locked="0"/>
    </xf>
    <xf numFmtId="0" fontId="0" fillId="4" borderId="24" xfId="0" applyFill="1" applyBorder="1" applyAlignment="1" applyProtection="1">
      <alignment wrapText="1"/>
    </xf>
    <xf numFmtId="9" fontId="0" fillId="0" borderId="25" xfId="0" applyNumberFormat="1" applyBorder="1" applyAlignment="1" applyProtection="1">
      <alignment wrapText="1"/>
    </xf>
    <xf numFmtId="0" fontId="3" fillId="2" borderId="40"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0" fillId="11" borderId="1" xfId="0" applyFont="1" applyFill="1" applyBorder="1" applyAlignment="1">
      <alignment wrapText="1"/>
    </xf>
    <xf numFmtId="0" fontId="0" fillId="12" borderId="1" xfId="0" applyFont="1" applyFill="1" applyBorder="1" applyAlignment="1">
      <alignment wrapText="1"/>
    </xf>
    <xf numFmtId="0" fontId="0" fillId="13" borderId="1" xfId="0" applyFont="1" applyFill="1" applyBorder="1" applyAlignment="1">
      <alignment wrapText="1"/>
    </xf>
    <xf numFmtId="49" fontId="0" fillId="4" borderId="1" xfId="0" applyNumberFormat="1" applyFont="1" applyFill="1" applyBorder="1" applyAlignment="1">
      <alignment horizontal="center" wrapText="1"/>
    </xf>
    <xf numFmtId="0" fontId="0" fillId="11" borderId="1" xfId="0" applyFill="1" applyBorder="1" applyAlignment="1">
      <alignment wrapText="1"/>
    </xf>
    <xf numFmtId="49" fontId="0" fillId="11" borderId="1" xfId="0" applyNumberFormat="1" applyFill="1" applyBorder="1" applyAlignment="1">
      <alignment horizontal="center" wrapText="1"/>
    </xf>
    <xf numFmtId="0" fontId="0" fillId="0" borderId="1" xfId="0" applyBorder="1"/>
    <xf numFmtId="49" fontId="0" fillId="4" borderId="1" xfId="0" applyNumberFormat="1" applyFill="1" applyBorder="1" applyAlignment="1">
      <alignment horizontal="center" wrapText="1"/>
    </xf>
    <xf numFmtId="0" fontId="0" fillId="4" borderId="1" xfId="0" applyFill="1" applyBorder="1" applyAlignment="1">
      <alignment wrapText="1"/>
    </xf>
    <xf numFmtId="0" fontId="0" fillId="0" borderId="41" xfId="0" applyBorder="1" applyAlignment="1">
      <alignment horizontal="center"/>
    </xf>
    <xf numFmtId="0" fontId="0" fillId="4" borderId="1" xfId="0" applyFill="1" applyBorder="1" applyAlignment="1">
      <alignment horizontal="center" wrapText="1"/>
    </xf>
    <xf numFmtId="0" fontId="5" fillId="3" borderId="42" xfId="0" applyNumberFormat="1" applyFont="1" applyFill="1" applyBorder="1" applyAlignment="1" applyProtection="1">
      <alignment horizontal="center" wrapText="1"/>
      <protection locked="0"/>
    </xf>
    <xf numFmtId="0" fontId="5" fillId="3" borderId="43" xfId="0" applyNumberFormat="1" applyFont="1" applyFill="1" applyBorder="1" applyAlignment="1" applyProtection="1">
      <alignment horizontal="center" wrapText="1"/>
      <protection locked="0"/>
    </xf>
    <xf numFmtId="0" fontId="0" fillId="3" borderId="43" xfId="0" applyFill="1" applyBorder="1" applyAlignment="1" applyProtection="1">
      <alignment horizontal="center" wrapText="1"/>
      <protection locked="0"/>
    </xf>
    <xf numFmtId="0" fontId="0" fillId="3" borderId="44" xfId="0" applyFill="1" applyBorder="1" applyAlignment="1" applyProtection="1">
      <alignment horizontal="center" wrapText="1"/>
      <protection locked="0"/>
    </xf>
    <xf numFmtId="0" fontId="4" fillId="3"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center" vertical="center" wrapText="1"/>
    </xf>
    <xf numFmtId="0" fontId="4" fillId="3" borderId="24" xfId="0" applyNumberFormat="1" applyFont="1" applyFill="1" applyBorder="1" applyAlignment="1" applyProtection="1">
      <alignment horizontal="left" vertical="top" wrapText="1"/>
      <protection locked="0"/>
    </xf>
    <xf numFmtId="0" fontId="3" fillId="2" borderId="28" xfId="0" applyNumberFormat="1" applyFont="1" applyFill="1" applyBorder="1" applyAlignment="1" applyProtection="1">
      <alignment horizontal="center" vertical="center" wrapText="1"/>
    </xf>
    <xf numFmtId="0" fontId="0" fillId="9" borderId="9" xfId="0" applyFill="1" applyBorder="1" applyAlignment="1">
      <alignment wrapText="1"/>
    </xf>
    <xf numFmtId="49" fontId="0" fillId="9" borderId="34" xfId="0" applyNumberFormat="1" applyFill="1" applyBorder="1" applyAlignment="1">
      <alignment horizontal="center" wrapText="1"/>
    </xf>
    <xf numFmtId="0" fontId="0" fillId="9" borderId="10" xfId="0" applyFill="1" applyBorder="1" applyAlignment="1">
      <alignment horizontal="center" wrapText="1"/>
    </xf>
    <xf numFmtId="0" fontId="0" fillId="9" borderId="11" xfId="0" applyFill="1" applyBorder="1" applyAlignment="1">
      <alignment wrapText="1"/>
    </xf>
    <xf numFmtId="0" fontId="0" fillId="9" borderId="12" xfId="0" applyFill="1" applyBorder="1" applyAlignment="1">
      <alignment horizontal="center" wrapText="1"/>
    </xf>
    <xf numFmtId="0" fontId="0" fillId="9" borderId="12" xfId="0" applyFill="1" applyBorder="1" applyAlignment="1">
      <alignment wrapText="1"/>
    </xf>
    <xf numFmtId="0" fontId="0" fillId="8" borderId="11" xfId="0" applyFill="1" applyBorder="1" applyAlignment="1">
      <alignment wrapText="1"/>
    </xf>
    <xf numFmtId="0" fontId="0" fillId="8" borderId="12" xfId="0" applyFill="1" applyBorder="1" applyAlignment="1">
      <alignment wrapText="1"/>
    </xf>
    <xf numFmtId="0" fontId="0" fillId="11" borderId="11" xfId="0" applyFill="1" applyBorder="1" applyAlignment="1">
      <alignment wrapText="1"/>
    </xf>
    <xf numFmtId="0" fontId="0" fillId="12" borderId="11" xfId="0" applyFill="1" applyBorder="1" applyAlignment="1">
      <alignment wrapText="1"/>
    </xf>
    <xf numFmtId="0" fontId="0" fillId="12" borderId="12" xfId="0" applyFill="1" applyBorder="1" applyAlignment="1">
      <alignment wrapText="1"/>
    </xf>
    <xf numFmtId="0" fontId="0" fillId="0" borderId="11" xfId="0" applyBorder="1" applyAlignment="1">
      <alignment wrapText="1"/>
    </xf>
    <xf numFmtId="0" fontId="0" fillId="0" borderId="15" xfId="0" applyBorder="1" applyAlignment="1">
      <alignment wrapText="1"/>
    </xf>
    <xf numFmtId="0" fontId="0" fillId="4" borderId="24" xfId="0" applyFill="1" applyBorder="1" applyAlignment="1">
      <alignment wrapText="1"/>
    </xf>
    <xf numFmtId="49" fontId="0" fillId="4" borderId="24" xfId="0" applyNumberFormat="1" applyFill="1" applyBorder="1" applyAlignment="1">
      <alignment horizontal="center" wrapText="1"/>
    </xf>
    <xf numFmtId="49" fontId="0" fillId="4" borderId="11" xfId="0" applyNumberFormat="1" applyFill="1" applyBorder="1" applyAlignment="1">
      <alignment horizontal="left" wrapText="1"/>
    </xf>
    <xf numFmtId="49" fontId="0" fillId="4" borderId="13" xfId="0" applyNumberFormat="1" applyFill="1" applyBorder="1" applyAlignment="1">
      <alignment horizontal="left" wrapText="1"/>
    </xf>
    <xf numFmtId="9" fontId="0" fillId="3" borderId="24" xfId="1" applyFont="1" applyFill="1" applyBorder="1" applyAlignment="1">
      <alignment wrapText="1"/>
    </xf>
    <xf numFmtId="3" fontId="5" fillId="3" borderId="24" xfId="0" applyNumberFormat="1" applyFont="1" applyFill="1" applyBorder="1" applyAlignment="1" applyProtection="1">
      <alignment horizontal="center" wrapText="1"/>
      <protection locked="0"/>
    </xf>
    <xf numFmtId="9" fontId="0" fillId="3" borderId="1" xfId="1" applyFont="1" applyFill="1" applyBorder="1" applyAlignment="1">
      <alignment wrapText="1"/>
    </xf>
    <xf numFmtId="0" fontId="7" fillId="3" borderId="1" xfId="0" applyFont="1" applyFill="1" applyBorder="1" applyAlignment="1">
      <alignment horizontal="center" vertical="center" wrapText="1"/>
    </xf>
    <xf numFmtId="0" fontId="0" fillId="0" borderId="46" xfId="0" applyBorder="1" applyAlignment="1">
      <alignment horizontal="center"/>
    </xf>
    <xf numFmtId="0" fontId="2" fillId="0" borderId="47" xfId="0" applyFont="1" applyBorder="1" applyAlignment="1">
      <alignment horizontal="center"/>
    </xf>
    <xf numFmtId="9" fontId="0" fillId="0" borderId="10" xfId="0" applyNumberFormat="1" applyBorder="1" applyAlignment="1">
      <alignment horizontal="center"/>
    </xf>
    <xf numFmtId="9" fontId="0" fillId="0" borderId="12" xfId="0" applyNumberFormat="1" applyBorder="1" applyAlignment="1">
      <alignment horizontal="center"/>
    </xf>
    <xf numFmtId="9" fontId="0" fillId="0" borderId="15" xfId="0" applyNumberFormat="1" applyBorder="1" applyAlignment="1">
      <alignment horizontal="center"/>
    </xf>
    <xf numFmtId="0" fontId="2" fillId="0" borderId="8" xfId="0" applyFont="1" applyBorder="1"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2" fillId="0" borderId="9" xfId="0" applyFont="1" applyBorder="1"/>
    <xf numFmtId="0" fontId="2" fillId="0" borderId="10" xfId="0" applyFont="1" applyBorder="1"/>
    <xf numFmtId="0" fontId="0" fillId="4" borderId="11" xfId="0" applyFill="1" applyBorder="1" applyAlignment="1">
      <alignment wrapText="1"/>
    </xf>
    <xf numFmtId="49" fontId="0" fillId="4" borderId="12" xfId="0" applyNumberFormat="1" applyFill="1" applyBorder="1" applyAlignment="1">
      <alignment horizontal="center" wrapText="1"/>
    </xf>
    <xf numFmtId="0" fontId="0" fillId="4" borderId="12" xfId="0" applyFill="1" applyBorder="1" applyAlignment="1">
      <alignment wrapText="1"/>
    </xf>
    <xf numFmtId="49" fontId="0" fillId="4" borderId="11" xfId="0" applyNumberFormat="1" applyFill="1" applyBorder="1" applyAlignment="1">
      <alignment horizontal="center" wrapText="1"/>
    </xf>
    <xf numFmtId="49" fontId="0" fillId="4" borderId="13" xfId="0" applyNumberFormat="1" applyFill="1" applyBorder="1" applyAlignment="1">
      <alignment horizontal="center" wrapText="1"/>
    </xf>
    <xf numFmtId="49" fontId="0" fillId="4" borderId="15" xfId="0" applyNumberFormat="1" applyFill="1" applyBorder="1" applyAlignment="1">
      <alignment horizontal="center" wrapText="1"/>
    </xf>
    <xf numFmtId="0" fontId="0" fillId="4" borderId="0" xfId="0" applyFill="1" applyBorder="1" applyAlignment="1">
      <alignment wrapText="1"/>
    </xf>
    <xf numFmtId="0" fontId="4" fillId="14" borderId="13" xfId="0" applyNumberFormat="1" applyFont="1" applyFill="1" applyBorder="1" applyAlignment="1" applyProtection="1">
      <alignment horizontal="left" vertical="top" wrapText="1"/>
    </xf>
    <xf numFmtId="0" fontId="4" fillId="14" borderId="38" xfId="0" applyNumberFormat="1" applyFont="1" applyFill="1" applyBorder="1" applyAlignment="1" applyProtection="1">
      <alignment horizontal="left" vertical="top" wrapText="1"/>
    </xf>
    <xf numFmtId="0" fontId="0" fillId="14" borderId="14" xfId="0" applyFill="1" applyBorder="1" applyAlignment="1" applyProtection="1">
      <alignment wrapText="1"/>
    </xf>
    <xf numFmtId="3" fontId="0" fillId="14" borderId="14" xfId="0" applyNumberFormat="1" applyFill="1" applyBorder="1" applyAlignment="1" applyProtection="1">
      <alignment wrapText="1"/>
    </xf>
    <xf numFmtId="3" fontId="0" fillId="14" borderId="14" xfId="0" applyNumberFormat="1" applyFill="1" applyBorder="1" applyAlignment="1" applyProtection="1">
      <alignment horizontal="center" vertical="center"/>
    </xf>
    <xf numFmtId="9" fontId="0" fillId="14" borderId="14" xfId="0" applyNumberFormat="1" applyFill="1" applyBorder="1" applyAlignment="1" applyProtection="1">
      <alignment wrapText="1"/>
    </xf>
    <xf numFmtId="9" fontId="0" fillId="14" borderId="15" xfId="0" applyNumberFormat="1" applyFill="1" applyBorder="1" applyAlignment="1" applyProtection="1">
      <alignment wrapText="1"/>
    </xf>
    <xf numFmtId="0" fontId="4" fillId="14" borderId="26" xfId="0" applyNumberFormat="1" applyFont="1" applyFill="1" applyBorder="1" applyAlignment="1" applyProtection="1">
      <alignment horizontal="center" vertical="center" wrapText="1"/>
    </xf>
    <xf numFmtId="0" fontId="0" fillId="14" borderId="45" xfId="0" applyFill="1" applyBorder="1" applyAlignment="1" applyProtection="1">
      <alignment horizontal="center" vertical="center"/>
    </xf>
    <xf numFmtId="3" fontId="0" fillId="14" borderId="27" xfId="0" applyNumberFormat="1" applyFill="1" applyBorder="1" applyAlignment="1" applyProtection="1">
      <alignment horizontal="center" vertical="center"/>
    </xf>
    <xf numFmtId="9" fontId="0" fillId="14" borderId="27" xfId="0" applyNumberFormat="1" applyFill="1" applyBorder="1" applyAlignment="1" applyProtection="1">
      <alignment horizontal="center" vertical="center"/>
    </xf>
    <xf numFmtId="0" fontId="0" fillId="14" borderId="28" xfId="0" applyFill="1" applyBorder="1"/>
    <xf numFmtId="0" fontId="2" fillId="4" borderId="3" xfId="0" applyFont="1" applyFill="1" applyBorder="1" applyAlignment="1">
      <alignment horizontal="center" vertical="center" wrapText="1"/>
    </xf>
    <xf numFmtId="0" fontId="0" fillId="4" borderId="4" xfId="0" applyFill="1" applyBorder="1" applyAlignment="1">
      <alignment horizontal="center"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0" fillId="4" borderId="0" xfId="0" applyFill="1" applyBorder="1" applyAlignment="1">
      <alignment horizontal="center" vertical="center" wrapText="1"/>
    </xf>
    <xf numFmtId="0" fontId="0" fillId="14" borderId="5" xfId="0" applyFill="1" applyBorder="1" applyAlignment="1">
      <alignment horizontal="center" wrapText="1"/>
    </xf>
    <xf numFmtId="0" fontId="0" fillId="14" borderId="0" xfId="0" applyFill="1" applyBorder="1" applyAlignment="1">
      <alignment horizontal="center" wrapText="1"/>
    </xf>
    <xf numFmtId="0" fontId="0" fillId="14" borderId="17" xfId="0" applyFill="1" applyBorder="1" applyAlignment="1">
      <alignment horizontal="center" wrapText="1"/>
    </xf>
    <xf numFmtId="0" fontId="0" fillId="14" borderId="5" xfId="0" applyFill="1" applyBorder="1" applyAlignment="1" applyProtection="1">
      <alignment horizontal="center" wrapText="1"/>
    </xf>
    <xf numFmtId="0" fontId="0" fillId="14" borderId="0" xfId="0" applyFill="1" applyBorder="1" applyAlignment="1" applyProtection="1">
      <alignment horizontal="center" wrapText="1"/>
    </xf>
    <xf numFmtId="0" fontId="0" fillId="14" borderId="17" xfId="0" applyFill="1" applyBorder="1" applyAlignment="1" applyProtection="1">
      <alignment horizontal="center" wrapText="1"/>
    </xf>
    <xf numFmtId="0" fontId="0" fillId="14" borderId="18" xfId="0" applyFill="1" applyBorder="1" applyAlignment="1" applyProtection="1">
      <alignment horizontal="center" wrapText="1"/>
    </xf>
    <xf numFmtId="0" fontId="0" fillId="14" borderId="19" xfId="0" applyFill="1" applyBorder="1" applyAlignment="1" applyProtection="1">
      <alignment horizontal="center" wrapText="1"/>
    </xf>
    <xf numFmtId="0" fontId="0" fillId="14" borderId="20" xfId="0" applyFill="1" applyBorder="1" applyAlignment="1" applyProtection="1">
      <alignment horizontal="center" wrapText="1"/>
    </xf>
    <xf numFmtId="0" fontId="2" fillId="4" borderId="0" xfId="0" applyFont="1" applyFill="1" applyBorder="1" applyAlignment="1">
      <alignment horizontal="center" wrapText="1"/>
    </xf>
    <xf numFmtId="0" fontId="2" fillId="14" borderId="6" xfId="0" applyFont="1" applyFill="1" applyBorder="1" applyAlignment="1">
      <alignment horizontal="center" wrapText="1"/>
    </xf>
    <xf numFmtId="0" fontId="2" fillId="14" borderId="7" xfId="0" applyFont="1" applyFill="1" applyBorder="1" applyAlignment="1">
      <alignment horizontal="center" wrapText="1"/>
    </xf>
    <xf numFmtId="0" fontId="2" fillId="14" borderId="8" xfId="0" applyFont="1" applyFill="1" applyBorder="1" applyAlignment="1">
      <alignment horizontal="center" wrapText="1"/>
    </xf>
    <xf numFmtId="0" fontId="2" fillId="14" borderId="5" xfId="0" applyFont="1" applyFill="1" applyBorder="1" applyAlignment="1">
      <alignment horizontal="center" wrapText="1"/>
    </xf>
    <xf numFmtId="0" fontId="2" fillId="14" borderId="0" xfId="0" applyFont="1" applyFill="1" applyBorder="1" applyAlignment="1">
      <alignment horizontal="center" wrapText="1"/>
    </xf>
    <xf numFmtId="0" fontId="2" fillId="14" borderId="17" xfId="0" applyFont="1" applyFill="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14" borderId="18" xfId="0" applyFill="1" applyBorder="1" applyAlignment="1" applyProtection="1">
      <alignment horizontal="center" wrapText="1"/>
      <protection locked="0"/>
    </xf>
    <xf numFmtId="0" fontId="0" fillId="14" borderId="19" xfId="0" applyFill="1" applyBorder="1" applyAlignment="1" applyProtection="1">
      <alignment horizontal="center" wrapText="1"/>
      <protection locked="0"/>
    </xf>
    <xf numFmtId="0" fontId="0" fillId="14" borderId="20" xfId="0" applyFill="1" applyBorder="1" applyAlignment="1" applyProtection="1">
      <alignment horizontal="center" wrapText="1"/>
      <protection locked="0"/>
    </xf>
    <xf numFmtId="0" fontId="0" fillId="14" borderId="5" xfId="0" applyFont="1" applyFill="1" applyBorder="1" applyAlignment="1" applyProtection="1">
      <alignment horizontal="center" wrapText="1"/>
      <protection locked="0"/>
    </xf>
    <xf numFmtId="0" fontId="0" fillId="14" borderId="0" xfId="0" applyFont="1" applyFill="1" applyBorder="1" applyAlignment="1" applyProtection="1">
      <alignment horizontal="center" wrapText="1"/>
      <protection locked="0"/>
    </xf>
    <xf numFmtId="0" fontId="0" fillId="14" borderId="17" xfId="0" applyFont="1" applyFill="1" applyBorder="1" applyAlignment="1" applyProtection="1">
      <alignment horizontal="center" wrapText="1"/>
      <protection locked="0"/>
    </xf>
    <xf numFmtId="0" fontId="14" fillId="0" borderId="4" xfId="0" applyFont="1" applyBorder="1" applyAlignment="1">
      <alignment horizontal="center" vertical="center" wrapText="1"/>
    </xf>
    <xf numFmtId="0" fontId="2" fillId="14" borderId="6" xfId="0" applyFont="1" applyFill="1" applyBorder="1" applyAlignment="1" applyProtection="1">
      <alignment horizontal="center" wrapText="1"/>
      <protection locked="0"/>
    </xf>
    <xf numFmtId="0" fontId="2" fillId="14" borderId="7" xfId="0" applyFont="1" applyFill="1" applyBorder="1" applyAlignment="1" applyProtection="1">
      <alignment horizontal="center" wrapText="1"/>
      <protection locked="0"/>
    </xf>
    <xf numFmtId="0" fontId="2" fillId="14" borderId="8" xfId="0" applyFont="1" applyFill="1" applyBorder="1" applyAlignment="1" applyProtection="1">
      <alignment horizontal="center" wrapText="1"/>
      <protection locked="0"/>
    </xf>
    <xf numFmtId="0" fontId="0" fillId="14" borderId="5" xfId="0" applyFill="1" applyBorder="1" applyAlignment="1" applyProtection="1">
      <alignment horizontal="center" wrapText="1"/>
      <protection locked="0"/>
    </xf>
    <xf numFmtId="0" fontId="0" fillId="14" borderId="0" xfId="0" applyFill="1" applyBorder="1" applyAlignment="1" applyProtection="1">
      <alignment horizontal="center" wrapText="1"/>
      <protection locked="0"/>
    </xf>
    <xf numFmtId="0" fontId="0" fillId="14" borderId="17" xfId="0" applyFill="1" applyBorder="1" applyAlignment="1" applyProtection="1">
      <alignment horizontal="center" wrapText="1"/>
      <protection locked="0"/>
    </xf>
    <xf numFmtId="0" fontId="2" fillId="14" borderId="5" xfId="0" applyFont="1" applyFill="1" applyBorder="1" applyAlignment="1" applyProtection="1">
      <alignment horizontal="center" wrapText="1"/>
      <protection locked="0"/>
    </xf>
    <xf numFmtId="0" fontId="2" fillId="14" borderId="0" xfId="0" applyFont="1" applyFill="1" applyBorder="1" applyAlignment="1" applyProtection="1">
      <alignment horizontal="center" wrapText="1"/>
      <protection locked="0"/>
    </xf>
    <xf numFmtId="0" fontId="2" fillId="14" borderId="17" xfId="0" applyFont="1" applyFill="1" applyBorder="1" applyAlignment="1" applyProtection="1">
      <alignment horizontal="center" wrapText="1"/>
      <protection locked="0"/>
    </xf>
  </cellXfs>
  <cellStyles count="2">
    <cellStyle name="Normal" xfId="0" builtinId="0"/>
    <cellStyle name="Pourcentage" xfId="1" builtinId="5"/>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6644C"/>
      <color rgb="FFFC4F42"/>
      <color rgb="FFFF6600"/>
      <color rgb="FF66CCFF"/>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1428751</xdr:colOff>
      <xdr:row>0</xdr:row>
      <xdr:rowOff>1</xdr:rowOff>
    </xdr:from>
    <xdr:to>
      <xdr:col>1</xdr:col>
      <xdr:colOff>486210</xdr:colOff>
      <xdr:row>6</xdr:row>
      <xdr:rowOff>44825</xdr:rowOff>
    </xdr:to>
    <xdr:pic>
      <xdr:nvPicPr>
        <xdr:cNvPr id="4" name="Image 5" descr="ADEME (@ademe) | Twitt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1" y="1"/>
          <a:ext cx="1186577" cy="118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1389529</xdr:colOff>
      <xdr:row>6</xdr:row>
      <xdr:rowOff>39599</xdr:rowOff>
    </xdr:to>
    <xdr:pic>
      <xdr:nvPicPr>
        <xdr:cNvPr id="5" name="Imag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9529" cy="1115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1428751</xdr:colOff>
      <xdr:row>0</xdr:row>
      <xdr:rowOff>0</xdr:rowOff>
    </xdr:from>
    <xdr:to>
      <xdr:col>1</xdr:col>
      <xdr:colOff>463799</xdr:colOff>
      <xdr:row>6</xdr:row>
      <xdr:rowOff>16701</xdr:rowOff>
    </xdr:to>
    <xdr:pic>
      <xdr:nvPicPr>
        <xdr:cNvPr id="2" name="Image 5" descr="ADEME (@ademe) | Twitt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1" y="0"/>
          <a:ext cx="1159123" cy="115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1353671</xdr:colOff>
      <xdr:row>6</xdr:row>
      <xdr:rowOff>39599</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671" cy="1115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28016</xdr:colOff>
      <xdr:row>0</xdr:row>
      <xdr:rowOff>33614</xdr:rowOff>
    </xdr:from>
    <xdr:to>
      <xdr:col>1</xdr:col>
      <xdr:colOff>1214593</xdr:colOff>
      <xdr:row>6</xdr:row>
      <xdr:rowOff>50315</xdr:rowOff>
    </xdr:to>
    <xdr:pic>
      <xdr:nvPicPr>
        <xdr:cNvPr id="4" name="Image 5" descr="ADEME (@ademe) | Twitt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1" y="33614"/>
          <a:ext cx="1186577" cy="115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33614</xdr:rowOff>
    </xdr:from>
    <xdr:to>
      <xdr:col>0</xdr:col>
      <xdr:colOff>1371600</xdr:colOff>
      <xdr:row>6</xdr:row>
      <xdr:rowOff>73213</xdr:rowOff>
    </xdr:to>
    <xdr:pic>
      <xdr:nvPicPr>
        <xdr:cNvPr id="5" name="Imag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3614"/>
          <a:ext cx="1371600" cy="1115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row r="5">
          <cell r="C5" t="str">
            <v>Combustibles</v>
          </cell>
        </row>
      </sheetData>
      <sheetData sheetId="1"/>
      <sheetData sheetId="2"/>
      <sheetData sheetId="3"/>
      <sheetData sheetId="4"/>
      <sheetData sheetId="5">
        <row r="4">
          <cell r="B4" t="str">
            <v>Sylviculture</v>
          </cell>
          <cell r="E4" t="str">
            <v>oui</v>
          </cell>
          <cell r="H4">
            <v>0</v>
          </cell>
        </row>
        <row r="5">
          <cell r="E5" t="str">
            <v>non</v>
          </cell>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t="str">
            <v>Ne s'engage pas</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Alsace</v>
          </cell>
          <cell r="B1" t="str">
            <v>Plaquettes forestières (référentiel 2008 - 1A - PF)</v>
          </cell>
        </row>
        <row r="2">
          <cell r="A2" t="str">
            <v>Aquitaine</v>
          </cell>
          <cell r="B2" t="str">
            <v>Plaquettes forestières (référentiel 2008 - 1B - PF)</v>
          </cell>
        </row>
        <row r="3">
          <cell r="A3" t="str">
            <v>Auvergne</v>
          </cell>
          <cell r="B3" t="str">
            <v>Connexes des Industries du Bois (référentiel 2008 - 2 - CIB)</v>
          </cell>
        </row>
        <row r="4">
          <cell r="A4" t="str">
            <v>Basse-Normandie</v>
          </cell>
          <cell r="B4" t="str">
            <v>Produits bois en fin de vie (référentiel 2008 - 3A - PBFV)</v>
          </cell>
        </row>
        <row r="5">
          <cell r="A5" t="str">
            <v>Bourgogne</v>
          </cell>
          <cell r="B5" t="str">
            <v>Produits bois en fin de vie (référentiel 2008  - 3B - PBFV)</v>
          </cell>
        </row>
        <row r="6">
          <cell r="A6" t="str">
            <v>Bretagne</v>
          </cell>
          <cell r="B6" t="str">
            <v>Déchets de bois traités et souillés</v>
          </cell>
        </row>
        <row r="7">
          <cell r="A7" t="str">
            <v>Centre</v>
          </cell>
          <cell r="B7" t="str">
            <v xml:space="preserve">Autres </v>
          </cell>
        </row>
        <row r="8">
          <cell r="A8" t="str">
            <v>Champagne-Ardennes</v>
          </cell>
          <cell r="B8" t="str">
            <v>Sous-produits industriels</v>
          </cell>
        </row>
        <row r="9">
          <cell r="A9" t="str">
            <v>Corse</v>
          </cell>
          <cell r="B9" t="str">
            <v>Sous-produits agricoles</v>
          </cell>
        </row>
        <row r="10">
          <cell r="A10" t="str">
            <v>Franche-Comté</v>
          </cell>
          <cell r="B10" t="str">
            <v>Biogaz</v>
          </cell>
        </row>
        <row r="11">
          <cell r="A11" t="str">
            <v>Haute-Normandie</v>
          </cell>
        </row>
        <row r="12">
          <cell r="A12" t="str">
            <v>Ile-de-France</v>
          </cell>
        </row>
        <row r="13">
          <cell r="A13" t="str">
            <v>Inconnu</v>
          </cell>
        </row>
        <row r="14">
          <cell r="A14" t="str">
            <v>Languedoc-Roussillon</v>
          </cell>
        </row>
        <row r="15">
          <cell r="A15" t="str">
            <v>Limousin</v>
          </cell>
        </row>
        <row r="16">
          <cell r="A16" t="str">
            <v>Lorraine</v>
          </cell>
        </row>
        <row r="17">
          <cell r="A17" t="str">
            <v>Midi-Pyrénées</v>
          </cell>
        </row>
        <row r="18">
          <cell r="A18" t="str">
            <v>Nord-Pas-de-Calais</v>
          </cell>
        </row>
        <row r="19">
          <cell r="A19" t="str">
            <v>Pays-de-la-Loire</v>
          </cell>
        </row>
        <row r="20">
          <cell r="A20" t="str">
            <v>Picardie</v>
          </cell>
        </row>
        <row r="21">
          <cell r="A21" t="str">
            <v>Poitou-Charentes</v>
          </cell>
        </row>
        <row r="22">
          <cell r="A22" t="str">
            <v>Provence-Alpes-Côte d'Azur</v>
          </cell>
        </row>
        <row r="23">
          <cell r="A23" t="str">
            <v>Rhône-Alpes</v>
          </cell>
        </row>
        <row r="24">
          <cell r="A24" t="str">
            <v>Hors France</v>
          </cell>
        </row>
        <row r="25">
          <cell r="A25" t="str">
            <v>Autres régions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66CCFF"/>
  </sheetPr>
  <dimension ref="A1:T141"/>
  <sheetViews>
    <sheetView tabSelected="1" topLeftCell="A5" zoomScale="85" zoomScaleNormal="85" workbookViewId="0">
      <selection activeCell="D20" sqref="D20"/>
    </sheetView>
  </sheetViews>
  <sheetFormatPr baseColWidth="10" defaultColWidth="11.42578125" defaultRowHeight="15" x14ac:dyDescent="0.25"/>
  <cols>
    <col min="1" max="1" width="31.85546875" style="2" customWidth="1"/>
    <col min="2" max="3" width="23.5703125" style="2" customWidth="1"/>
    <col min="4" max="4" width="12.42578125" style="2" customWidth="1"/>
    <col min="5" max="5" width="11" style="2" customWidth="1"/>
    <col min="6" max="6" width="13" style="2" customWidth="1"/>
    <col min="7" max="8" width="11.140625" style="2" customWidth="1"/>
    <col min="9" max="9" width="9.85546875" style="2" customWidth="1"/>
    <col min="10" max="10" width="11" style="2" customWidth="1"/>
    <col min="11" max="11" width="12.7109375" style="2" customWidth="1"/>
    <col min="12" max="12" width="12.42578125" style="2" customWidth="1"/>
    <col min="13" max="16384" width="11.42578125" style="2"/>
  </cols>
  <sheetData>
    <row r="1" spans="1:19" x14ac:dyDescent="0.25">
      <c r="A1" s="196"/>
      <c r="B1" s="196"/>
      <c r="C1" s="196"/>
      <c r="D1" s="196"/>
      <c r="E1" s="196"/>
      <c r="F1" s="196"/>
      <c r="G1" s="196"/>
      <c r="H1" s="196"/>
      <c r="I1" s="196"/>
      <c r="J1" s="196"/>
      <c r="K1" s="196"/>
      <c r="L1" s="196"/>
      <c r="M1" s="196"/>
      <c r="N1" s="169"/>
      <c r="O1" s="169"/>
      <c r="P1" s="169"/>
      <c r="Q1" s="169"/>
      <c r="R1" s="169"/>
      <c r="S1" s="169"/>
    </row>
    <row r="2" spans="1:19" x14ac:dyDescent="0.25">
      <c r="A2" s="196"/>
      <c r="B2" s="196"/>
      <c r="C2" s="196"/>
      <c r="D2" s="196"/>
      <c r="E2" s="196"/>
      <c r="F2" s="196"/>
      <c r="G2" s="196"/>
      <c r="H2" s="196"/>
      <c r="I2" s="196"/>
      <c r="J2" s="196"/>
      <c r="K2" s="196"/>
      <c r="L2" s="196"/>
      <c r="M2" s="196"/>
      <c r="N2" s="169"/>
      <c r="O2" s="169"/>
      <c r="P2" s="169"/>
      <c r="Q2" s="169"/>
      <c r="R2" s="169"/>
      <c r="S2" s="169"/>
    </row>
    <row r="3" spans="1:19" x14ac:dyDescent="0.25">
      <c r="A3" s="196" t="s">
        <v>59</v>
      </c>
      <c r="B3" s="196"/>
      <c r="C3" s="196"/>
      <c r="D3" s="196"/>
      <c r="E3" s="196"/>
      <c r="F3" s="196"/>
      <c r="G3" s="196"/>
      <c r="H3" s="196"/>
      <c r="I3" s="196"/>
      <c r="J3" s="196"/>
      <c r="K3" s="196"/>
      <c r="L3" s="196"/>
      <c r="M3" s="196"/>
      <c r="N3" s="169"/>
      <c r="O3" s="169"/>
      <c r="P3" s="169"/>
      <c r="Q3" s="169"/>
      <c r="R3" s="169"/>
      <c r="S3" s="169"/>
    </row>
    <row r="4" spans="1:19" x14ac:dyDescent="0.25">
      <c r="A4" s="196"/>
      <c r="B4" s="196"/>
      <c r="C4" s="196"/>
      <c r="D4" s="196"/>
      <c r="E4" s="196"/>
      <c r="F4" s="196"/>
      <c r="G4" s="196"/>
      <c r="H4" s="196"/>
      <c r="I4" s="196"/>
      <c r="J4" s="196"/>
      <c r="K4" s="196"/>
      <c r="L4" s="196"/>
      <c r="M4" s="196"/>
      <c r="N4" s="169"/>
      <c r="O4" s="169"/>
      <c r="P4" s="169"/>
      <c r="Q4" s="169"/>
      <c r="R4" s="169"/>
      <c r="S4" s="169"/>
    </row>
    <row r="5" spans="1:19" x14ac:dyDescent="0.25">
      <c r="A5" s="196"/>
      <c r="B5" s="196"/>
      <c r="C5" s="196"/>
      <c r="D5" s="196"/>
      <c r="E5" s="196"/>
      <c r="F5" s="196"/>
      <c r="G5" s="196"/>
      <c r="H5" s="196"/>
      <c r="I5" s="196"/>
      <c r="J5" s="196"/>
      <c r="K5" s="196"/>
      <c r="L5" s="196"/>
      <c r="M5" s="196"/>
      <c r="N5" s="169"/>
      <c r="O5" s="169"/>
      <c r="P5" s="169"/>
      <c r="Q5" s="169"/>
      <c r="R5" s="169"/>
      <c r="S5" s="169"/>
    </row>
    <row r="6" spans="1:19" x14ac:dyDescent="0.25">
      <c r="A6" s="196" t="s">
        <v>59</v>
      </c>
      <c r="B6" s="196"/>
      <c r="C6" s="196"/>
      <c r="D6" s="196"/>
      <c r="E6" s="196"/>
      <c r="F6" s="196"/>
      <c r="G6" s="196"/>
      <c r="H6" s="196"/>
      <c r="I6" s="196"/>
      <c r="J6" s="196"/>
      <c r="K6" s="196"/>
      <c r="L6" s="196"/>
      <c r="M6" s="196"/>
      <c r="N6" s="169"/>
      <c r="O6" s="169"/>
      <c r="P6" s="169"/>
      <c r="Q6" s="169"/>
      <c r="R6" s="169"/>
      <c r="S6" s="169"/>
    </row>
    <row r="7" spans="1:19" ht="15.75" thickBot="1" x14ac:dyDescent="0.3">
      <c r="A7" s="39"/>
      <c r="B7" s="39"/>
      <c r="C7" s="39"/>
      <c r="D7" s="39"/>
      <c r="E7" s="39"/>
      <c r="F7" s="39"/>
      <c r="G7" s="39"/>
      <c r="H7" s="39"/>
      <c r="I7" s="39"/>
      <c r="J7" s="39"/>
      <c r="K7" s="39"/>
      <c r="L7" s="39"/>
      <c r="M7" s="39"/>
      <c r="N7" s="169"/>
      <c r="O7" s="169"/>
      <c r="P7" s="169"/>
      <c r="Q7" s="169"/>
      <c r="R7" s="169"/>
      <c r="S7" s="169"/>
    </row>
    <row r="8" spans="1:19" ht="21.75" thickBot="1" x14ac:dyDescent="0.3">
      <c r="A8" s="203" t="s">
        <v>137</v>
      </c>
      <c r="B8" s="204"/>
      <c r="C8" s="204"/>
      <c r="D8" s="204"/>
      <c r="E8" s="204"/>
      <c r="F8" s="204"/>
      <c r="G8" s="204"/>
      <c r="H8" s="204"/>
      <c r="I8" s="204"/>
      <c r="J8" s="204"/>
      <c r="K8" s="204"/>
      <c r="L8" s="204"/>
      <c r="M8" s="182"/>
      <c r="N8" s="183"/>
      <c r="O8" s="186"/>
      <c r="P8" s="186"/>
      <c r="Q8" s="186"/>
      <c r="R8" s="186"/>
      <c r="S8" s="186"/>
    </row>
    <row r="9" spans="1:19" ht="15.75" thickBot="1" x14ac:dyDescent="0.3">
      <c r="A9" s="39"/>
      <c r="B9" s="39"/>
      <c r="C9" s="39"/>
      <c r="D9" s="39"/>
      <c r="E9" s="39"/>
      <c r="F9" s="39"/>
      <c r="G9" s="39"/>
      <c r="H9" s="39"/>
      <c r="I9" s="39"/>
      <c r="J9" s="39"/>
      <c r="K9" s="39"/>
      <c r="L9" s="39"/>
      <c r="M9" s="40"/>
      <c r="N9" s="40"/>
      <c r="O9" s="40"/>
      <c r="P9" s="40"/>
      <c r="Q9" s="40"/>
      <c r="R9" s="40"/>
      <c r="S9" s="40"/>
    </row>
    <row r="10" spans="1:19" ht="33.75" customHeight="1" thickBot="1" x14ac:dyDescent="0.3">
      <c r="A10" s="22" t="s">
        <v>45</v>
      </c>
      <c r="B10" s="96"/>
      <c r="C10" s="90"/>
      <c r="D10" s="40"/>
      <c r="E10" s="197" t="s">
        <v>2</v>
      </c>
      <c r="F10" s="198"/>
      <c r="G10" s="198"/>
      <c r="H10" s="198"/>
      <c r="I10" s="198"/>
      <c r="J10" s="198"/>
      <c r="K10" s="198"/>
      <c r="L10" s="199"/>
      <c r="M10" s="40"/>
      <c r="N10" s="40"/>
      <c r="O10" s="40"/>
      <c r="P10" s="40"/>
      <c r="Q10" s="40"/>
      <c r="R10" s="40"/>
      <c r="S10" s="40"/>
    </row>
    <row r="11" spans="1:19" ht="42" customHeight="1" x14ac:dyDescent="0.25">
      <c r="A11" s="14" t="s">
        <v>138</v>
      </c>
      <c r="B11" s="96"/>
      <c r="C11" s="90"/>
      <c r="D11" s="40"/>
      <c r="E11" s="187" t="s">
        <v>121</v>
      </c>
      <c r="F11" s="188"/>
      <c r="G11" s="188"/>
      <c r="H11" s="188"/>
      <c r="I11" s="188"/>
      <c r="J11" s="188"/>
      <c r="K11" s="188"/>
      <c r="L11" s="189"/>
      <c r="M11" s="40"/>
      <c r="N11" s="40"/>
      <c r="O11" s="40"/>
      <c r="P11" s="40"/>
      <c r="Q11" s="40"/>
      <c r="R11" s="40"/>
      <c r="S11" s="40"/>
    </row>
    <row r="12" spans="1:19" ht="49.5" customHeight="1" thickBot="1" x14ac:dyDescent="0.3">
      <c r="A12" s="23" t="s">
        <v>20</v>
      </c>
      <c r="B12" s="16" t="str">
        <f>IF(B11="","",J35/(B11/0.85))</f>
        <v/>
      </c>
      <c r="C12" s="91"/>
      <c r="D12" s="40"/>
      <c r="E12" s="187" t="s">
        <v>119</v>
      </c>
      <c r="F12" s="188"/>
      <c r="G12" s="188"/>
      <c r="H12" s="188"/>
      <c r="I12" s="188"/>
      <c r="J12" s="188"/>
      <c r="K12" s="188"/>
      <c r="L12" s="189"/>
      <c r="M12" s="40"/>
      <c r="N12" s="40"/>
      <c r="O12" s="40"/>
      <c r="P12" s="40"/>
      <c r="Q12" s="40"/>
      <c r="R12" s="40"/>
      <c r="S12" s="40"/>
    </row>
    <row r="13" spans="1:19" ht="33.75" customHeight="1" x14ac:dyDescent="0.25">
      <c r="A13" s="23" t="s">
        <v>38</v>
      </c>
      <c r="B13" s="96"/>
      <c r="C13" s="92"/>
      <c r="D13" s="40"/>
      <c r="E13" s="200" t="s">
        <v>18</v>
      </c>
      <c r="F13" s="201"/>
      <c r="G13" s="201"/>
      <c r="H13" s="201"/>
      <c r="I13" s="201"/>
      <c r="J13" s="201"/>
      <c r="K13" s="201"/>
      <c r="L13" s="202"/>
      <c r="M13" s="40"/>
      <c r="N13" s="40"/>
      <c r="O13" s="40"/>
      <c r="P13" s="40"/>
      <c r="Q13" s="40"/>
      <c r="R13" s="40"/>
      <c r="S13" s="40"/>
    </row>
    <row r="14" spans="1:19" ht="33.75" customHeight="1" x14ac:dyDescent="0.25">
      <c r="A14" s="14" t="s">
        <v>36</v>
      </c>
      <c r="B14" s="93"/>
      <c r="D14" s="40"/>
      <c r="E14" s="187" t="s">
        <v>122</v>
      </c>
      <c r="F14" s="188"/>
      <c r="G14" s="188"/>
      <c r="H14" s="188"/>
      <c r="I14" s="188"/>
      <c r="J14" s="188"/>
      <c r="K14" s="188"/>
      <c r="L14" s="189"/>
      <c r="M14" s="40"/>
      <c r="N14" s="40"/>
      <c r="O14" s="40"/>
      <c r="P14" s="40"/>
      <c r="Q14" s="40"/>
      <c r="R14" s="40"/>
      <c r="S14" s="40"/>
    </row>
    <row r="15" spans="1:19" ht="33.75" customHeight="1" x14ac:dyDescent="0.25">
      <c r="A15" s="14" t="s">
        <v>21</v>
      </c>
      <c r="B15" s="16" t="str">
        <f>IF(B14="","",B13/E35)</f>
        <v/>
      </c>
      <c r="C15" s="91"/>
      <c r="D15" s="40"/>
      <c r="E15" s="190" t="s">
        <v>66</v>
      </c>
      <c r="F15" s="191"/>
      <c r="G15" s="191"/>
      <c r="H15" s="191"/>
      <c r="I15" s="191"/>
      <c r="J15" s="191"/>
      <c r="K15" s="191"/>
      <c r="L15" s="192"/>
      <c r="M15" s="40"/>
      <c r="N15" s="40"/>
      <c r="O15" s="40"/>
      <c r="P15" s="40"/>
      <c r="Q15" s="40"/>
      <c r="R15" s="40"/>
      <c r="S15" s="40"/>
    </row>
    <row r="16" spans="1:19" ht="48" customHeight="1" thickBot="1" x14ac:dyDescent="0.3">
      <c r="A16" s="15" t="s">
        <v>46</v>
      </c>
      <c r="B16" s="17" t="str">
        <f>Fournisseurs!B16</f>
        <v>ok</v>
      </c>
      <c r="C16" s="91"/>
      <c r="D16" s="41"/>
      <c r="E16" s="193" t="s">
        <v>67</v>
      </c>
      <c r="F16" s="194"/>
      <c r="G16" s="194"/>
      <c r="H16" s="194"/>
      <c r="I16" s="194"/>
      <c r="J16" s="194"/>
      <c r="K16" s="194"/>
      <c r="L16" s="195"/>
      <c r="M16" s="40"/>
      <c r="N16" s="40"/>
      <c r="O16" s="40"/>
      <c r="P16" s="40"/>
      <c r="Q16" s="40"/>
      <c r="R16" s="40"/>
      <c r="S16" s="40"/>
    </row>
    <row r="17" spans="1:20" ht="16.5" x14ac:dyDescent="0.25">
      <c r="A17" s="11"/>
      <c r="B17" s="18"/>
      <c r="C17" s="18"/>
      <c r="D17" s="41"/>
      <c r="E17" s="41"/>
      <c r="F17" s="41"/>
      <c r="G17" s="41"/>
      <c r="H17" s="41"/>
      <c r="I17" s="41"/>
      <c r="J17" s="41"/>
      <c r="K17" s="41"/>
      <c r="L17" s="41"/>
      <c r="M17" s="40"/>
      <c r="N17" s="40"/>
      <c r="O17" s="40"/>
      <c r="P17" s="40"/>
      <c r="Q17" s="40"/>
      <c r="R17" s="40"/>
      <c r="S17" s="40"/>
    </row>
    <row r="18" spans="1:20" ht="15.75" thickBot="1" x14ac:dyDescent="0.3">
      <c r="A18" s="41"/>
      <c r="B18" s="18"/>
      <c r="C18" s="18"/>
      <c r="D18" s="41"/>
      <c r="E18" s="41"/>
      <c r="F18" s="41"/>
      <c r="G18" s="41"/>
      <c r="H18" s="41"/>
      <c r="I18" s="41"/>
      <c r="J18" s="41"/>
      <c r="K18" s="41"/>
      <c r="L18" s="41"/>
      <c r="M18" s="40"/>
      <c r="N18" s="40"/>
      <c r="O18" s="40"/>
      <c r="P18" s="40"/>
      <c r="Q18" s="40"/>
      <c r="R18" s="40"/>
      <c r="S18" s="40"/>
    </row>
    <row r="19" spans="1:20" ht="115.5" thickBot="1" x14ac:dyDescent="0.3">
      <c r="A19" s="30" t="s">
        <v>99</v>
      </c>
      <c r="B19" s="109" t="s">
        <v>98</v>
      </c>
      <c r="C19" s="109" t="s">
        <v>15</v>
      </c>
      <c r="D19" s="110" t="s">
        <v>133</v>
      </c>
      <c r="E19" s="110" t="s">
        <v>62</v>
      </c>
      <c r="F19" s="110" t="s">
        <v>54</v>
      </c>
      <c r="G19" s="110" t="s">
        <v>51</v>
      </c>
      <c r="H19" s="110" t="s">
        <v>3</v>
      </c>
      <c r="I19" s="31" t="s">
        <v>53</v>
      </c>
      <c r="J19" s="31" t="s">
        <v>52</v>
      </c>
      <c r="K19" s="110" t="s">
        <v>4</v>
      </c>
      <c r="L19" s="110" t="s">
        <v>136</v>
      </c>
      <c r="M19" s="110" t="s">
        <v>135</v>
      </c>
      <c r="N19" s="111" t="s">
        <v>37</v>
      </c>
      <c r="O19" s="40"/>
      <c r="P19" s="40"/>
      <c r="Q19" s="40"/>
      <c r="R19" s="40"/>
      <c r="S19" s="40"/>
      <c r="T19" s="40"/>
    </row>
    <row r="20" spans="1:20" x14ac:dyDescent="0.25">
      <c r="A20" s="100"/>
      <c r="B20" s="101"/>
      <c r="C20" s="148"/>
      <c r="D20" s="102"/>
      <c r="E20" s="103"/>
      <c r="F20" s="149"/>
      <c r="G20" s="103"/>
      <c r="H20" s="104" t="str">
        <f t="shared" ref="H20:H25" si="0">IF(E20*G20/1000=0,"",E20*G20/1000)</f>
        <v/>
      </c>
      <c r="I20" s="148"/>
      <c r="J20" s="144" t="str">
        <f t="shared" ref="J20:J26" si="1">IF(I20="",H20,H20*I20)</f>
        <v/>
      </c>
      <c r="K20" s="105" t="str">
        <f t="shared" ref="K20:K27" si="2">IF(J20="","",J20/SUM($J$20:$J$34))</f>
        <v/>
      </c>
      <c r="L20" s="106"/>
      <c r="M20" s="107" t="str">
        <f>IF(OR(B20=Listes!$A$2,B20=Listes!$D$4,B20=Listes!$D$2),IF(E20*L20/1000=0,"",E20*L20),"")</f>
        <v/>
      </c>
      <c r="N20" s="108" t="str">
        <f>IF(OR(B20=Listes!$D$2,B20=Listes!$D$4),IF(D20="Hors France",100%,20%),IF(B20=Listes!$A$2,VLOOKUP(D20,données!$C$2:$D$16,2,FALSE),""))</f>
        <v/>
      </c>
      <c r="O20" s="40"/>
      <c r="P20" s="40"/>
      <c r="Q20" s="40"/>
      <c r="R20" s="40"/>
      <c r="S20" s="40"/>
      <c r="T20" s="40"/>
    </row>
    <row r="21" spans="1:20" x14ac:dyDescent="0.25">
      <c r="A21" s="100"/>
      <c r="B21" s="101"/>
      <c r="C21" s="150"/>
      <c r="D21" s="102"/>
      <c r="E21" s="103"/>
      <c r="F21" s="149"/>
      <c r="G21" s="103"/>
      <c r="H21" s="104" t="str">
        <f t="shared" si="0"/>
        <v/>
      </c>
      <c r="I21" s="150"/>
      <c r="J21" s="144" t="str">
        <f t="shared" si="1"/>
        <v/>
      </c>
      <c r="K21" s="105" t="str">
        <f t="shared" si="2"/>
        <v/>
      </c>
      <c r="L21" s="106"/>
      <c r="M21" s="107" t="str">
        <f>IF(OR(B21=Listes!$A$2,B21=Listes!$D$4,B21=Listes!$D$2),IF(E21*L21/1000=0,"",E21*L21),"")</f>
        <v/>
      </c>
      <c r="N21" s="108" t="str">
        <f>IF(OR(B21=Listes!$D$2,B21=Listes!$D$4),IF(D21="Hors France",100%,20%),IF(B21=Listes!$A$2,VLOOKUP(D21,données!$C$2:$D$16,2,FALSE),""))</f>
        <v/>
      </c>
      <c r="O21" s="40"/>
      <c r="P21" s="40"/>
      <c r="Q21" s="40"/>
      <c r="R21" s="40"/>
      <c r="S21" s="40"/>
      <c r="T21" s="40"/>
    </row>
    <row r="22" spans="1:20" x14ac:dyDescent="0.25">
      <c r="A22" s="100"/>
      <c r="B22" s="101"/>
      <c r="C22" s="150"/>
      <c r="D22" s="102"/>
      <c r="E22" s="4"/>
      <c r="F22" s="149"/>
      <c r="G22" s="67"/>
      <c r="H22" s="104" t="str">
        <f t="shared" si="0"/>
        <v/>
      </c>
      <c r="I22" s="150"/>
      <c r="J22" s="144" t="str">
        <f t="shared" si="1"/>
        <v/>
      </c>
      <c r="K22" s="105" t="str">
        <f t="shared" si="2"/>
        <v/>
      </c>
      <c r="L22" s="106"/>
      <c r="M22" s="107" t="str">
        <f>IF(OR(B22=Listes!$A$2,B22=Listes!$D$4,B22=Listes!$D$2),IF(E22*L22/1000=0,"",E22*L22),"")</f>
        <v/>
      </c>
      <c r="N22" s="108" t="str">
        <f>IF(OR(B22=Listes!$D$2,B22=Listes!$D$4),IF(D22="Hors France",100%,20%),IF(B22=Listes!$A$2,VLOOKUP(D22,données!$C$2:$D$16,2,FALSE),""))</f>
        <v/>
      </c>
      <c r="O22" s="40"/>
      <c r="P22" s="40"/>
      <c r="Q22" s="40"/>
      <c r="R22" s="40"/>
      <c r="S22" s="40"/>
      <c r="T22" s="40"/>
    </row>
    <row r="23" spans="1:20" x14ac:dyDescent="0.25">
      <c r="A23" s="100"/>
      <c r="B23" s="101"/>
      <c r="C23" s="150"/>
      <c r="D23" s="102"/>
      <c r="E23" s="4"/>
      <c r="F23" s="149"/>
      <c r="G23" s="67"/>
      <c r="H23" s="104" t="str">
        <f t="shared" si="0"/>
        <v/>
      </c>
      <c r="I23" s="150"/>
      <c r="J23" s="144" t="str">
        <f t="shared" si="1"/>
        <v/>
      </c>
      <c r="K23" s="105" t="str">
        <f t="shared" si="2"/>
        <v/>
      </c>
      <c r="L23" s="106"/>
      <c r="M23" s="107" t="str">
        <f>IF(OR(B23=Listes!$A$2,B23=Listes!$D$4,B23=Listes!$D$2),IF(E23*L23/1000=0,"",E23*L23),"")</f>
        <v/>
      </c>
      <c r="N23" s="108" t="str">
        <f>IF(OR(B23=Listes!$D$2,B23=Listes!$D$4),IF(D23="Hors France",100%,20%),IF(B23=Listes!$A$2,VLOOKUP(D23,données!$C$2:$D$16,2,FALSE),""))</f>
        <v/>
      </c>
      <c r="O23" s="40"/>
      <c r="P23" s="40"/>
      <c r="Q23" s="40"/>
      <c r="R23" s="40"/>
      <c r="S23" s="40"/>
      <c r="T23" s="40"/>
    </row>
    <row r="24" spans="1:20" x14ac:dyDescent="0.25">
      <c r="A24" s="100"/>
      <c r="B24" s="101"/>
      <c r="C24" s="150"/>
      <c r="D24" s="102"/>
      <c r="E24" s="4"/>
      <c r="F24" s="149"/>
      <c r="G24" s="67"/>
      <c r="H24" s="104" t="str">
        <f t="shared" si="0"/>
        <v/>
      </c>
      <c r="I24" s="150"/>
      <c r="J24" s="144" t="str">
        <f t="shared" si="1"/>
        <v/>
      </c>
      <c r="K24" s="105" t="str">
        <f t="shared" si="2"/>
        <v/>
      </c>
      <c r="L24" s="106"/>
      <c r="M24" s="107" t="str">
        <f>IF(OR(B24=Listes!$A$2,B24=Listes!$D$4,B24=Listes!$D$2),IF(E24*L24/1000=0,"",E24*L24),"")</f>
        <v/>
      </c>
      <c r="N24" s="108" t="str">
        <f>IF(OR(B24=Listes!$D$2,B24=Listes!$D$4),IF(D24="Hors France",100%,20%),IF(B24=Listes!$A$2,VLOOKUP(D24,données!$C$2:$D$16,2,FALSE),""))</f>
        <v/>
      </c>
      <c r="O24" s="40"/>
      <c r="P24" s="40"/>
      <c r="Q24" s="40"/>
      <c r="R24" s="40"/>
      <c r="S24" s="40"/>
      <c r="T24" s="40"/>
    </row>
    <row r="25" spans="1:20" x14ac:dyDescent="0.25">
      <c r="A25" s="100"/>
      <c r="B25" s="101"/>
      <c r="C25" s="150"/>
      <c r="D25" s="102"/>
      <c r="E25" s="4"/>
      <c r="F25" s="149"/>
      <c r="G25" s="67"/>
      <c r="H25" s="104" t="str">
        <f t="shared" si="0"/>
        <v/>
      </c>
      <c r="I25" s="150"/>
      <c r="J25" s="144" t="str">
        <f t="shared" si="1"/>
        <v/>
      </c>
      <c r="K25" s="105" t="str">
        <f t="shared" si="2"/>
        <v/>
      </c>
      <c r="L25" s="106"/>
      <c r="M25" s="107" t="str">
        <f>IF(OR(B25=Listes!$A$2,B25=Listes!$D$4,B25=Listes!$D$2),IF(E25*L25/1000=0,"",E25*L25),"")</f>
        <v/>
      </c>
      <c r="N25" s="108" t="str">
        <f>IF(OR(B25=Listes!$D$2,B25=Listes!$D$4),IF(D25="Hors France",100%,20%),IF(B25=Listes!$A$2,VLOOKUP(D25,données!$C$2:$D$16,2,FALSE),""))</f>
        <v/>
      </c>
      <c r="O25" s="40"/>
      <c r="P25" s="40"/>
      <c r="Q25" s="40"/>
      <c r="R25" s="40"/>
      <c r="S25" s="40"/>
      <c r="T25" s="40"/>
    </row>
    <row r="26" spans="1:20" x14ac:dyDescent="0.25">
      <c r="A26" s="100"/>
      <c r="B26" s="101"/>
      <c r="C26" s="150"/>
      <c r="D26" s="102"/>
      <c r="E26" s="4"/>
      <c r="F26" s="149"/>
      <c r="G26" s="67"/>
      <c r="H26" s="104" t="str">
        <f t="shared" ref="H26:H34" si="3">IF(E26*G26/1000=0,"",E26*G26/1000)</f>
        <v/>
      </c>
      <c r="I26" s="150"/>
      <c r="J26" s="144" t="str">
        <f t="shared" si="1"/>
        <v/>
      </c>
      <c r="K26" s="105" t="str">
        <f t="shared" si="2"/>
        <v/>
      </c>
      <c r="L26" s="106"/>
      <c r="M26" s="107" t="str">
        <f>IF(OR(B26=Listes!$A$2,B26=Listes!$D$4,B26=Listes!$D$2),IF(E26*L26/1000=0,"",E26*L26),"")</f>
        <v/>
      </c>
      <c r="N26" s="108" t="str">
        <f>IF(OR(B26=Listes!$D$2,B26=Listes!$D$4),IF(D26="Hors France",100%,20%),IF(B26=Listes!$A$2,VLOOKUP(D26,données!$C$2:$D$16,2,FALSE),""))</f>
        <v/>
      </c>
      <c r="O26" s="40"/>
      <c r="P26" s="40"/>
      <c r="Q26" s="40"/>
      <c r="R26" s="40"/>
      <c r="S26" s="40"/>
      <c r="T26" s="40"/>
    </row>
    <row r="27" spans="1:20" x14ac:dyDescent="0.25">
      <c r="A27" s="100"/>
      <c r="B27" s="101"/>
      <c r="C27" s="150"/>
      <c r="D27" s="102"/>
      <c r="E27" s="4"/>
      <c r="F27" s="149"/>
      <c r="G27" s="67"/>
      <c r="H27" s="104" t="str">
        <f t="shared" si="3"/>
        <v/>
      </c>
      <c r="I27" s="150"/>
      <c r="J27" s="144" t="str">
        <f t="shared" ref="J27:J34" si="4">IF(I27="",H27,H27*I27)</f>
        <v/>
      </c>
      <c r="K27" s="105" t="str">
        <f t="shared" si="2"/>
        <v/>
      </c>
      <c r="L27" s="106"/>
      <c r="M27" s="107" t="str">
        <f>IF(OR(B27=Listes!$A$2,B27=Listes!$D$4,B27=Listes!$D$2),IF(E27*L27/1000=0,"",E27*L27),"")</f>
        <v/>
      </c>
      <c r="N27" s="108" t="str">
        <f>IF(OR(B27=Listes!$D$2,B27=Listes!$D$4),IF(D27="Hors France",100%,20%),IF(B27=Listes!$A$2,VLOOKUP(D27,données!$C$2:$D$16,2,FALSE),""))</f>
        <v/>
      </c>
      <c r="O27" s="40"/>
      <c r="P27" s="40"/>
      <c r="Q27" s="40"/>
      <c r="R27" s="40"/>
      <c r="S27" s="40"/>
      <c r="T27" s="40"/>
    </row>
    <row r="28" spans="1:20" x14ac:dyDescent="0.25">
      <c r="A28" s="100"/>
      <c r="B28" s="101"/>
      <c r="C28" s="150"/>
      <c r="D28" s="102"/>
      <c r="E28" s="4"/>
      <c r="F28" s="149"/>
      <c r="G28" s="67"/>
      <c r="H28" s="104" t="str">
        <f t="shared" si="3"/>
        <v/>
      </c>
      <c r="I28" s="150"/>
      <c r="J28" s="144" t="str">
        <f t="shared" si="4"/>
        <v/>
      </c>
      <c r="K28" s="105" t="str">
        <f t="shared" ref="K28:K34" si="5">IF(J28="","",J28/SUM($J$20:$J$34))</f>
        <v/>
      </c>
      <c r="L28" s="106"/>
      <c r="M28" s="107" t="str">
        <f>IF(OR(B28=Listes!$A$2,B28=Listes!$D$4,B28=Listes!$D$2),IF(E28*L28/1000=0,"",E28*L28),"")</f>
        <v/>
      </c>
      <c r="N28" s="108" t="str">
        <f>IF(OR(B28=Listes!$D$2,B28=Listes!$D$4),IF(D28="Hors France",100%,20%),IF(B28=Listes!$A$2,VLOOKUP(D28,données!$C$2:$D$16,2,FALSE),""))</f>
        <v/>
      </c>
      <c r="O28" s="40"/>
      <c r="P28" s="40"/>
      <c r="Q28" s="40"/>
      <c r="R28" s="40"/>
      <c r="S28" s="40"/>
      <c r="T28" s="40"/>
    </row>
    <row r="29" spans="1:20" x14ac:dyDescent="0.25">
      <c r="A29" s="100"/>
      <c r="B29" s="101"/>
      <c r="C29" s="150"/>
      <c r="D29" s="102"/>
      <c r="E29" s="4"/>
      <c r="F29" s="149"/>
      <c r="G29" s="67"/>
      <c r="H29" s="104" t="str">
        <f t="shared" si="3"/>
        <v/>
      </c>
      <c r="I29" s="150"/>
      <c r="J29" s="144" t="str">
        <f t="shared" si="4"/>
        <v/>
      </c>
      <c r="K29" s="105" t="str">
        <f t="shared" si="5"/>
        <v/>
      </c>
      <c r="L29" s="106"/>
      <c r="M29" s="107" t="str">
        <f>IF(OR(B29=Listes!$A$2,B29=Listes!$D$4,B29=Listes!$D$2),IF(E29*L29/1000=0,"",E29*L29),"")</f>
        <v/>
      </c>
      <c r="N29" s="108" t="str">
        <f>IF(OR(B29=Listes!$D$2,B29=Listes!$D$4),IF(D29="Hors France",100%,20%),IF(B29=Listes!$A$2,VLOOKUP(D29,données!$C$2:$D$16,2,FALSE),""))</f>
        <v/>
      </c>
      <c r="O29" s="40"/>
      <c r="P29" s="40"/>
      <c r="Q29" s="40"/>
      <c r="R29" s="40"/>
      <c r="S29" s="40"/>
      <c r="T29" s="40"/>
    </row>
    <row r="30" spans="1:20" x14ac:dyDescent="0.25">
      <c r="A30" s="100"/>
      <c r="B30" s="101"/>
      <c r="C30" s="150"/>
      <c r="D30" s="102"/>
      <c r="E30" s="4"/>
      <c r="F30" s="149"/>
      <c r="G30" s="67"/>
      <c r="H30" s="104" t="str">
        <f t="shared" si="3"/>
        <v/>
      </c>
      <c r="I30" s="150"/>
      <c r="J30" s="144" t="str">
        <f t="shared" si="4"/>
        <v/>
      </c>
      <c r="K30" s="105" t="str">
        <f t="shared" si="5"/>
        <v/>
      </c>
      <c r="L30" s="106"/>
      <c r="M30" s="107" t="str">
        <f>IF(OR(B30=Listes!$A$2,B30=Listes!$D$4,B30=Listes!$D$2),IF(E30*L30/1000=0,"",E30*L30),"")</f>
        <v/>
      </c>
      <c r="N30" s="108" t="str">
        <f>IF(OR(B30=Listes!$D$2,B30=Listes!$D$4),IF(D30="Hors France",100%,20%),IF(B30=Listes!$A$2,VLOOKUP(D30,données!$C$2:$D$16,2,FALSE),""))</f>
        <v/>
      </c>
      <c r="O30" s="40"/>
      <c r="P30" s="40"/>
      <c r="Q30" s="40"/>
      <c r="R30" s="40"/>
      <c r="S30" s="40"/>
      <c r="T30" s="40"/>
    </row>
    <row r="31" spans="1:20" x14ac:dyDescent="0.25">
      <c r="A31" s="100"/>
      <c r="B31" s="101"/>
      <c r="C31" s="150"/>
      <c r="D31" s="102"/>
      <c r="E31" s="4"/>
      <c r="F31" s="149"/>
      <c r="G31" s="67"/>
      <c r="H31" s="104" t="str">
        <f t="shared" si="3"/>
        <v/>
      </c>
      <c r="I31" s="150"/>
      <c r="J31" s="144" t="str">
        <f t="shared" si="4"/>
        <v/>
      </c>
      <c r="K31" s="105" t="str">
        <f t="shared" si="5"/>
        <v/>
      </c>
      <c r="L31" s="106"/>
      <c r="M31" s="107" t="str">
        <f>IF(OR(B31=Listes!$A$2,B31=Listes!$D$4,B31=Listes!$D$2),IF(E31*L31/1000=0,"",E31*L31),"")</f>
        <v/>
      </c>
      <c r="N31" s="108" t="str">
        <f>IF(OR(B31=Listes!$D$2,B31=Listes!$D$4),IF(D31="Hors France",100%,20%),IF(B31=Listes!$A$2,VLOOKUP(D31,données!$C$2:$D$16,2,FALSE),""))</f>
        <v/>
      </c>
      <c r="O31" s="40"/>
      <c r="P31" s="40"/>
      <c r="Q31" s="40"/>
      <c r="R31" s="40"/>
      <c r="S31" s="40"/>
      <c r="T31" s="40"/>
    </row>
    <row r="32" spans="1:20" x14ac:dyDescent="0.25">
      <c r="A32" s="100"/>
      <c r="B32" s="101"/>
      <c r="C32" s="150"/>
      <c r="D32" s="102"/>
      <c r="E32" s="4"/>
      <c r="F32" s="149"/>
      <c r="G32" s="67"/>
      <c r="H32" s="104" t="str">
        <f t="shared" si="3"/>
        <v/>
      </c>
      <c r="I32" s="150"/>
      <c r="J32" s="144" t="str">
        <f t="shared" si="4"/>
        <v/>
      </c>
      <c r="K32" s="105" t="str">
        <f t="shared" si="5"/>
        <v/>
      </c>
      <c r="L32" s="106"/>
      <c r="M32" s="107" t="str">
        <f>IF(OR(B32=Listes!$A$2,B32=Listes!$D$4,B32=Listes!$D$2),IF(E32*L32/1000=0,"",E32*L32),"")</f>
        <v/>
      </c>
      <c r="N32" s="108" t="str">
        <f>IF(OR(B32=Listes!$D$2,B32=Listes!$D$4),IF(D32="Hors France",100%,20%),IF(B32=Listes!$A$2,VLOOKUP(D32,données!$C$2:$D$16,2,FALSE),""))</f>
        <v/>
      </c>
      <c r="O32" s="40"/>
      <c r="P32" s="40"/>
      <c r="Q32" s="40"/>
      <c r="R32" s="40"/>
      <c r="S32" s="40"/>
      <c r="T32" s="40"/>
    </row>
    <row r="33" spans="1:20" x14ac:dyDescent="0.25">
      <c r="A33" s="100"/>
      <c r="B33" s="101"/>
      <c r="C33" s="150"/>
      <c r="D33" s="102"/>
      <c r="E33" s="4"/>
      <c r="F33" s="149"/>
      <c r="G33" s="67"/>
      <c r="H33" s="104" t="str">
        <f t="shared" si="3"/>
        <v/>
      </c>
      <c r="I33" s="150"/>
      <c r="J33" s="144" t="str">
        <f t="shared" si="4"/>
        <v/>
      </c>
      <c r="K33" s="105" t="str">
        <f t="shared" si="5"/>
        <v/>
      </c>
      <c r="L33" s="106"/>
      <c r="M33" s="107" t="str">
        <f>IF(OR(B33=Listes!$A$2,B33=Listes!$D$4,B33=Listes!$D$2),IF(E33*L33/1000=0,"",E33*L33),"")</f>
        <v/>
      </c>
      <c r="N33" s="108" t="str">
        <f>IF(OR(B33=Listes!$D$2,B33=Listes!$D$4),IF(D33="Hors France",100%,20%),IF(B33=Listes!$A$2,VLOOKUP(D33,données!$C$2:$D$16,2,FALSE),""))</f>
        <v/>
      </c>
      <c r="O33" s="40"/>
      <c r="P33" s="40"/>
      <c r="Q33" s="40"/>
      <c r="R33" s="40"/>
      <c r="S33" s="40"/>
      <c r="T33" s="40"/>
    </row>
    <row r="34" spans="1:20" x14ac:dyDescent="0.25">
      <c r="A34" s="100"/>
      <c r="B34" s="101"/>
      <c r="C34" s="150"/>
      <c r="D34" s="102"/>
      <c r="E34" s="4"/>
      <c r="F34" s="149"/>
      <c r="G34" s="67"/>
      <c r="H34" s="104" t="str">
        <f t="shared" si="3"/>
        <v/>
      </c>
      <c r="I34" s="69"/>
      <c r="J34" s="144" t="str">
        <f t="shared" si="4"/>
        <v/>
      </c>
      <c r="K34" s="105" t="str">
        <f t="shared" si="5"/>
        <v/>
      </c>
      <c r="L34" s="106"/>
      <c r="M34" s="107" t="str">
        <f>IF(OR(B34=Listes!$A$2,B34=Listes!$D$4,B34=Listes!$D$2),IF(E34*L34/1000=0,"",E34*L34),"")</f>
        <v/>
      </c>
      <c r="N34" s="108" t="str">
        <f>IF(OR(B34=Listes!$D$2,B34=Listes!$D$4),IF(D34="Hors France",100%,20%),IF(B34=Listes!$A$2,VLOOKUP(D34,données!$C$2:$D$16,2,FALSE),""))</f>
        <v/>
      </c>
      <c r="O34" s="40"/>
      <c r="P34" s="40"/>
      <c r="Q34" s="40"/>
      <c r="R34" s="40"/>
      <c r="S34" s="40"/>
      <c r="T34" s="40"/>
    </row>
    <row r="35" spans="1:20" ht="15.75" thickBot="1" x14ac:dyDescent="0.3">
      <c r="A35" s="170" t="s">
        <v>14</v>
      </c>
      <c r="B35" s="171"/>
      <c r="C35" s="171"/>
      <c r="D35" s="172"/>
      <c r="E35" s="173">
        <f>SUM(E20:E34)</f>
        <v>0</v>
      </c>
      <c r="F35" s="173"/>
      <c r="G35" s="172"/>
      <c r="H35" s="173">
        <f>SUM(H20:H34)</f>
        <v>0</v>
      </c>
      <c r="I35" s="174" t="s">
        <v>59</v>
      </c>
      <c r="J35" s="174">
        <f>SUM(J20:J34)</f>
        <v>0</v>
      </c>
      <c r="K35" s="175">
        <f>SUM(K20:K34)</f>
        <v>0</v>
      </c>
      <c r="L35" s="175" t="e">
        <f>M35/SUMIF(B20:B34,Listes!$A$2, E20:E34)</f>
        <v>#DIV/0!</v>
      </c>
      <c r="M35" s="172">
        <f>SUM(M20:M34)</f>
        <v>0</v>
      </c>
      <c r="N35" s="176" t="e">
        <f>(SUMPRODUCT(E20:E34,N20:N34))/SUMIF(B20:B34,données!B2,E20:E34)</f>
        <v>#DIV/0!</v>
      </c>
      <c r="O35" s="40"/>
      <c r="P35" s="40"/>
      <c r="Q35" s="40"/>
      <c r="R35" s="40"/>
      <c r="S35" s="40"/>
      <c r="T35" s="40"/>
    </row>
    <row r="36" spans="1:20" x14ac:dyDescent="0.25">
      <c r="A36" s="40"/>
      <c r="B36" s="40"/>
      <c r="C36" s="40"/>
      <c r="D36" s="40"/>
      <c r="E36" s="40"/>
      <c r="F36" s="40"/>
      <c r="G36" s="40"/>
      <c r="H36" s="40"/>
      <c r="J36" s="40"/>
      <c r="K36" s="3"/>
      <c r="L36" s="40"/>
      <c r="M36" s="40"/>
      <c r="N36" s="40"/>
      <c r="O36" s="40"/>
      <c r="P36" s="40"/>
      <c r="Q36" s="40"/>
      <c r="R36" s="40"/>
      <c r="S36" s="40"/>
    </row>
    <row r="37" spans="1:20" x14ac:dyDescent="0.25">
      <c r="A37" s="40"/>
      <c r="B37" s="40"/>
      <c r="C37" s="40"/>
      <c r="D37" s="40"/>
      <c r="E37" s="40"/>
      <c r="F37" s="40"/>
      <c r="G37" s="40"/>
      <c r="H37" s="40"/>
      <c r="I37" s="40"/>
      <c r="J37" s="40"/>
      <c r="K37" s="40"/>
      <c r="L37" s="40"/>
      <c r="M37" s="40"/>
      <c r="N37" s="40"/>
      <c r="O37" s="40"/>
      <c r="P37" s="40"/>
      <c r="Q37" s="40"/>
      <c r="R37" s="40"/>
      <c r="S37" s="40"/>
    </row>
    <row r="38" spans="1:20" x14ac:dyDescent="0.25">
      <c r="A38" s="40"/>
      <c r="B38" s="40"/>
      <c r="C38" s="40"/>
      <c r="D38" s="40"/>
      <c r="E38" s="40"/>
      <c r="F38" s="40"/>
      <c r="G38" s="40"/>
      <c r="H38" s="40"/>
      <c r="I38" s="40"/>
      <c r="J38" s="40"/>
      <c r="K38" s="40"/>
      <c r="L38" s="40"/>
      <c r="M38" s="40"/>
      <c r="N38" s="40"/>
      <c r="O38" s="40"/>
      <c r="P38" s="40"/>
      <c r="Q38" s="40"/>
      <c r="R38" s="40"/>
      <c r="S38" s="40"/>
    </row>
    <row r="39" spans="1:20" x14ac:dyDescent="0.25">
      <c r="A39" s="40"/>
      <c r="B39" s="40"/>
      <c r="C39" s="40"/>
      <c r="D39" s="40"/>
      <c r="E39" s="40"/>
      <c r="F39" s="40"/>
      <c r="G39" s="40"/>
      <c r="H39" s="40"/>
      <c r="I39" s="40"/>
      <c r="J39" s="40"/>
      <c r="K39" s="40"/>
      <c r="L39" s="40"/>
      <c r="M39" s="40"/>
      <c r="N39" s="40"/>
      <c r="O39" s="40"/>
      <c r="P39" s="40"/>
      <c r="Q39" s="40"/>
      <c r="R39" s="40"/>
      <c r="S39" s="40"/>
    </row>
    <row r="40" spans="1:20" x14ac:dyDescent="0.25">
      <c r="A40" s="40"/>
      <c r="B40" s="40"/>
      <c r="C40" s="40"/>
      <c r="D40" s="40"/>
      <c r="E40" s="40"/>
      <c r="F40" s="40"/>
      <c r="G40" s="40"/>
      <c r="H40" s="40"/>
      <c r="I40" s="40"/>
      <c r="J40" s="40"/>
      <c r="K40" s="40"/>
      <c r="L40" s="40"/>
      <c r="M40" s="40"/>
      <c r="N40" s="40"/>
      <c r="O40" s="40"/>
      <c r="P40" s="40"/>
      <c r="Q40" s="40"/>
      <c r="R40" s="40"/>
      <c r="S40" s="40"/>
    </row>
    <row r="41" spans="1:20" x14ac:dyDescent="0.25">
      <c r="A41" s="40"/>
      <c r="B41" s="40"/>
      <c r="C41" s="40"/>
      <c r="D41" s="40"/>
      <c r="E41" s="40"/>
      <c r="F41" s="40"/>
      <c r="G41" s="40"/>
      <c r="H41" s="40"/>
      <c r="I41" s="40"/>
      <c r="J41" s="40"/>
      <c r="K41" s="40"/>
      <c r="L41" s="40"/>
      <c r="M41" s="40"/>
      <c r="N41" s="40"/>
      <c r="O41" s="40"/>
      <c r="P41" s="40"/>
      <c r="Q41" s="40"/>
      <c r="R41" s="40"/>
      <c r="S41" s="40"/>
    </row>
    <row r="42" spans="1:20" x14ac:dyDescent="0.25">
      <c r="A42" s="40"/>
      <c r="B42" s="40"/>
      <c r="C42" s="40"/>
      <c r="D42" s="40"/>
      <c r="E42" s="40"/>
      <c r="F42" s="40"/>
      <c r="G42" s="40"/>
      <c r="H42" s="40"/>
      <c r="I42" s="40"/>
      <c r="J42" s="40"/>
      <c r="K42" s="40"/>
      <c r="L42" s="40"/>
      <c r="M42" s="40"/>
      <c r="N42" s="40"/>
      <c r="O42" s="40"/>
      <c r="P42" s="40"/>
      <c r="Q42" s="40"/>
      <c r="R42" s="40"/>
      <c r="S42" s="40"/>
    </row>
    <row r="43" spans="1:20" x14ac:dyDescent="0.25">
      <c r="A43" s="40"/>
      <c r="B43" s="40"/>
      <c r="C43" s="40"/>
      <c r="D43" s="40"/>
      <c r="E43" s="40"/>
      <c r="F43" s="40"/>
      <c r="G43" s="40"/>
      <c r="H43" s="40"/>
      <c r="I43" s="40"/>
      <c r="J43" s="40"/>
      <c r="K43" s="40"/>
      <c r="L43" s="40"/>
      <c r="M43" s="40"/>
      <c r="N43" s="40"/>
      <c r="O43" s="40"/>
      <c r="P43" s="40"/>
      <c r="Q43" s="40"/>
      <c r="R43" s="40"/>
      <c r="S43" s="40"/>
    </row>
    <row r="44" spans="1:20" x14ac:dyDescent="0.25">
      <c r="A44" s="40"/>
      <c r="B44" s="40"/>
      <c r="C44" s="40"/>
      <c r="D44" s="40"/>
      <c r="E44" s="40"/>
      <c r="F44" s="40"/>
      <c r="G44" s="40"/>
      <c r="H44" s="40"/>
      <c r="I44" s="40"/>
      <c r="J44" s="40"/>
      <c r="K44" s="40"/>
      <c r="L44" s="40"/>
      <c r="M44" s="40"/>
      <c r="N44" s="40"/>
      <c r="O44" s="40"/>
      <c r="P44" s="40"/>
      <c r="Q44" s="40"/>
      <c r="R44" s="40"/>
      <c r="S44" s="40"/>
    </row>
    <row r="45" spans="1:20" x14ac:dyDescent="0.25">
      <c r="A45" s="40"/>
      <c r="B45" s="40"/>
      <c r="C45" s="40"/>
      <c r="D45" s="40"/>
      <c r="E45" s="40"/>
      <c r="F45" s="40"/>
      <c r="G45" s="40"/>
      <c r="H45" s="40"/>
      <c r="I45" s="40"/>
      <c r="J45" s="40"/>
      <c r="K45" s="40"/>
      <c r="L45" s="40"/>
      <c r="M45" s="40"/>
      <c r="N45" s="40"/>
      <c r="O45" s="40"/>
      <c r="P45" s="40"/>
      <c r="Q45" s="40"/>
      <c r="R45" s="40"/>
      <c r="S45" s="40"/>
    </row>
    <row r="46" spans="1:20" x14ac:dyDescent="0.25">
      <c r="A46" s="40"/>
      <c r="B46" s="40"/>
      <c r="C46" s="40"/>
      <c r="D46" s="40"/>
      <c r="E46" s="40"/>
      <c r="F46" s="40"/>
      <c r="G46" s="40"/>
      <c r="H46" s="40"/>
      <c r="I46" s="40"/>
      <c r="J46" s="40"/>
      <c r="K46" s="40"/>
      <c r="L46" s="40"/>
      <c r="M46" s="40"/>
      <c r="N46" s="40"/>
      <c r="O46" s="40"/>
      <c r="P46" s="40"/>
      <c r="Q46" s="40"/>
      <c r="R46" s="40"/>
      <c r="S46" s="40"/>
    </row>
    <row r="47" spans="1:20" x14ac:dyDescent="0.25">
      <c r="A47" s="40"/>
      <c r="B47" s="40"/>
      <c r="C47" s="40"/>
      <c r="D47" s="40"/>
      <c r="E47" s="40"/>
      <c r="F47" s="40"/>
      <c r="G47" s="40"/>
      <c r="H47" s="40"/>
      <c r="I47" s="40"/>
      <c r="J47" s="40"/>
      <c r="K47" s="40"/>
      <c r="L47" s="40"/>
      <c r="M47" s="40"/>
      <c r="N47" s="40"/>
      <c r="O47" s="40"/>
      <c r="P47" s="40"/>
      <c r="Q47" s="40"/>
      <c r="R47" s="40"/>
      <c r="S47" s="40"/>
    </row>
    <row r="48" spans="1:20" x14ac:dyDescent="0.25">
      <c r="A48" s="40"/>
      <c r="B48" s="40"/>
      <c r="C48" s="40"/>
      <c r="D48" s="40"/>
      <c r="E48" s="40"/>
      <c r="F48" s="40"/>
      <c r="G48" s="40"/>
      <c r="H48" s="40"/>
      <c r="I48" s="40"/>
      <c r="J48" s="40"/>
      <c r="K48" s="40"/>
      <c r="L48" s="40"/>
      <c r="M48" s="40"/>
      <c r="N48" s="40"/>
      <c r="O48" s="40"/>
      <c r="P48" s="40"/>
      <c r="Q48" s="40"/>
      <c r="R48" s="40"/>
      <c r="S48" s="40"/>
    </row>
    <row r="49" spans="1:19" x14ac:dyDescent="0.25">
      <c r="A49" s="40"/>
      <c r="B49" s="40"/>
      <c r="C49" s="40"/>
      <c r="D49" s="40"/>
      <c r="E49" s="40"/>
      <c r="F49" s="40"/>
      <c r="G49" s="40"/>
      <c r="H49" s="40"/>
      <c r="I49" s="40"/>
      <c r="J49" s="40"/>
      <c r="K49" s="40"/>
      <c r="L49" s="40"/>
      <c r="M49" s="40"/>
      <c r="N49" s="40"/>
      <c r="O49" s="40"/>
      <c r="P49" s="40"/>
      <c r="Q49" s="40"/>
      <c r="R49" s="40"/>
      <c r="S49" s="40"/>
    </row>
    <row r="50" spans="1:19" x14ac:dyDescent="0.25">
      <c r="A50" s="40"/>
      <c r="B50" s="40"/>
      <c r="C50" s="40"/>
      <c r="D50" s="40"/>
      <c r="E50" s="40"/>
      <c r="F50" s="40"/>
      <c r="G50" s="40"/>
      <c r="H50" s="40"/>
      <c r="I50" s="40"/>
      <c r="J50" s="40"/>
      <c r="K50" s="40"/>
      <c r="L50" s="40"/>
      <c r="M50" s="40"/>
      <c r="N50" s="40"/>
      <c r="O50" s="40"/>
      <c r="P50" s="40"/>
      <c r="Q50" s="40"/>
      <c r="R50" s="40"/>
      <c r="S50" s="40"/>
    </row>
    <row r="51" spans="1:19" x14ac:dyDescent="0.25">
      <c r="A51" s="40"/>
      <c r="B51" s="40"/>
      <c r="C51" s="40"/>
      <c r="D51" s="40"/>
      <c r="E51" s="40"/>
      <c r="F51" s="40"/>
      <c r="G51" s="40"/>
      <c r="H51" s="40"/>
      <c r="I51" s="40"/>
      <c r="J51" s="40"/>
      <c r="K51" s="40"/>
      <c r="L51" s="40"/>
      <c r="M51" s="40"/>
      <c r="N51" s="40"/>
      <c r="O51" s="40"/>
      <c r="P51" s="40"/>
      <c r="Q51" s="40"/>
      <c r="R51" s="40"/>
      <c r="S51" s="40"/>
    </row>
    <row r="52" spans="1:19" x14ac:dyDescent="0.25">
      <c r="A52" s="40"/>
      <c r="B52" s="40"/>
      <c r="C52" s="40"/>
      <c r="D52" s="40"/>
      <c r="E52" s="40"/>
      <c r="F52" s="40"/>
      <c r="G52" s="40"/>
      <c r="H52" s="40"/>
      <c r="I52" s="40"/>
      <c r="J52" s="40"/>
      <c r="K52" s="40"/>
      <c r="L52" s="40"/>
      <c r="M52" s="40"/>
      <c r="N52" s="40"/>
      <c r="O52" s="40"/>
      <c r="P52" s="40"/>
      <c r="Q52" s="40"/>
      <c r="R52" s="40"/>
      <c r="S52" s="40"/>
    </row>
    <row r="53" spans="1:19" x14ac:dyDescent="0.25">
      <c r="A53" s="40"/>
      <c r="B53" s="40"/>
      <c r="C53" s="40"/>
      <c r="D53" s="40"/>
      <c r="E53" s="40"/>
      <c r="F53" s="40"/>
      <c r="G53" s="40"/>
      <c r="H53" s="40"/>
      <c r="I53" s="40"/>
      <c r="J53" s="40"/>
      <c r="K53" s="40"/>
      <c r="L53" s="40"/>
      <c r="M53" s="40"/>
      <c r="N53" s="40"/>
      <c r="O53" s="40"/>
      <c r="P53" s="40"/>
      <c r="Q53" s="40"/>
      <c r="R53" s="40"/>
      <c r="S53" s="40"/>
    </row>
    <row r="54" spans="1:19" x14ac:dyDescent="0.25">
      <c r="A54" s="40"/>
      <c r="B54" s="40"/>
      <c r="C54" s="40"/>
      <c r="D54" s="40"/>
      <c r="E54" s="40"/>
      <c r="F54" s="40"/>
      <c r="G54" s="40"/>
      <c r="H54" s="40"/>
      <c r="I54" s="40"/>
      <c r="J54" s="40"/>
      <c r="K54" s="40"/>
      <c r="L54" s="40"/>
      <c r="M54" s="40"/>
      <c r="N54" s="40"/>
      <c r="O54" s="40"/>
      <c r="P54" s="40"/>
      <c r="Q54" s="40"/>
      <c r="R54" s="40"/>
      <c r="S54" s="40"/>
    </row>
    <row r="55" spans="1:19" x14ac:dyDescent="0.25">
      <c r="A55" s="40"/>
      <c r="B55" s="40"/>
      <c r="C55" s="40"/>
      <c r="D55" s="40"/>
      <c r="E55" s="40"/>
      <c r="F55" s="40"/>
      <c r="G55" s="40"/>
      <c r="H55" s="40"/>
      <c r="I55" s="40"/>
      <c r="J55" s="40"/>
      <c r="K55" s="40"/>
      <c r="L55" s="40"/>
      <c r="M55" s="40"/>
      <c r="N55" s="40"/>
      <c r="O55" s="40"/>
      <c r="P55" s="40"/>
      <c r="Q55" s="40"/>
      <c r="R55" s="40"/>
      <c r="S55" s="40"/>
    </row>
    <row r="56" spans="1:19" x14ac:dyDescent="0.25">
      <c r="A56" s="40"/>
      <c r="B56" s="40"/>
      <c r="C56" s="40"/>
      <c r="D56" s="40"/>
      <c r="E56" s="40"/>
      <c r="F56" s="40"/>
      <c r="G56" s="40"/>
      <c r="H56" s="40"/>
      <c r="I56" s="40"/>
      <c r="J56" s="40"/>
      <c r="K56" s="40"/>
      <c r="L56" s="40"/>
      <c r="M56" s="40"/>
      <c r="N56" s="40"/>
      <c r="O56" s="40"/>
      <c r="P56" s="40"/>
      <c r="Q56" s="40"/>
      <c r="R56" s="40"/>
      <c r="S56" s="40"/>
    </row>
    <row r="57" spans="1:19" x14ac:dyDescent="0.25">
      <c r="A57" s="40"/>
      <c r="B57" s="40"/>
      <c r="C57" s="40"/>
      <c r="D57" s="40"/>
      <c r="E57" s="40"/>
      <c r="F57" s="40"/>
      <c r="G57" s="40"/>
      <c r="H57" s="40"/>
      <c r="I57" s="40"/>
      <c r="J57" s="40"/>
      <c r="K57" s="40"/>
      <c r="L57" s="40"/>
      <c r="M57" s="40"/>
      <c r="N57" s="40"/>
      <c r="O57" s="40"/>
      <c r="P57" s="40"/>
      <c r="Q57" s="40"/>
      <c r="R57" s="40"/>
      <c r="S57" s="40"/>
    </row>
    <row r="58" spans="1:19" x14ac:dyDescent="0.25">
      <c r="A58" s="40"/>
      <c r="B58" s="40"/>
      <c r="C58" s="40"/>
      <c r="D58" s="40"/>
      <c r="E58" s="40"/>
      <c r="F58" s="40"/>
      <c r="G58" s="40"/>
      <c r="H58" s="40"/>
      <c r="I58" s="40"/>
      <c r="J58" s="40"/>
      <c r="K58" s="40"/>
      <c r="L58" s="40"/>
      <c r="M58" s="40"/>
      <c r="N58" s="40"/>
      <c r="O58" s="40"/>
      <c r="P58" s="40"/>
      <c r="Q58" s="40"/>
      <c r="R58" s="40"/>
      <c r="S58" s="40"/>
    </row>
    <row r="59" spans="1:19" x14ac:dyDescent="0.25">
      <c r="A59" s="40"/>
      <c r="B59" s="40"/>
      <c r="C59" s="40"/>
      <c r="D59" s="40"/>
      <c r="E59" s="40"/>
      <c r="F59" s="40"/>
      <c r="G59" s="40"/>
      <c r="H59" s="40"/>
      <c r="I59" s="40"/>
      <c r="J59" s="40"/>
      <c r="K59" s="40"/>
      <c r="L59" s="40"/>
      <c r="M59" s="40"/>
      <c r="N59" s="40"/>
      <c r="O59" s="40"/>
      <c r="P59" s="40"/>
      <c r="Q59" s="40"/>
      <c r="R59" s="40"/>
      <c r="S59" s="40"/>
    </row>
    <row r="60" spans="1:19" x14ac:dyDescent="0.25">
      <c r="A60" s="40"/>
      <c r="B60" s="40"/>
      <c r="C60" s="40"/>
      <c r="D60" s="40"/>
      <c r="E60" s="40"/>
      <c r="F60" s="40"/>
      <c r="G60" s="40"/>
      <c r="H60" s="40"/>
      <c r="I60" s="40"/>
      <c r="J60" s="40"/>
      <c r="K60" s="40"/>
      <c r="L60" s="40"/>
      <c r="M60" s="40"/>
      <c r="N60" s="40"/>
      <c r="O60" s="40"/>
      <c r="P60" s="40"/>
      <c r="Q60" s="40"/>
      <c r="R60" s="40"/>
      <c r="S60" s="40"/>
    </row>
    <row r="61" spans="1:19" x14ac:dyDescent="0.25">
      <c r="A61" s="40"/>
      <c r="B61" s="40"/>
      <c r="C61" s="40"/>
      <c r="D61" s="40"/>
      <c r="E61" s="40"/>
      <c r="F61" s="40"/>
      <c r="G61" s="40"/>
      <c r="H61" s="40"/>
      <c r="I61" s="40"/>
      <c r="J61" s="40"/>
      <c r="K61" s="40"/>
      <c r="L61" s="40"/>
      <c r="M61" s="40"/>
      <c r="N61" s="40"/>
      <c r="O61" s="40"/>
      <c r="P61" s="40"/>
      <c r="Q61" s="40"/>
      <c r="R61" s="40"/>
      <c r="S61" s="40"/>
    </row>
    <row r="62" spans="1:19" x14ac:dyDescent="0.25">
      <c r="A62" s="40"/>
      <c r="B62" s="40"/>
      <c r="C62" s="40"/>
      <c r="D62" s="40"/>
      <c r="E62" s="40"/>
      <c r="F62" s="40"/>
      <c r="G62" s="40"/>
      <c r="H62" s="40"/>
      <c r="I62" s="40"/>
      <c r="J62" s="40"/>
      <c r="K62" s="40"/>
      <c r="L62" s="40"/>
      <c r="M62" s="40"/>
      <c r="N62" s="40"/>
      <c r="O62" s="40"/>
      <c r="P62" s="40"/>
      <c r="Q62" s="40"/>
      <c r="R62" s="40"/>
      <c r="S62" s="40"/>
    </row>
    <row r="63" spans="1:19" x14ac:dyDescent="0.25">
      <c r="A63" s="40"/>
      <c r="B63" s="40"/>
      <c r="C63" s="40"/>
      <c r="D63" s="40"/>
      <c r="E63" s="40"/>
      <c r="F63" s="40"/>
      <c r="G63" s="40"/>
      <c r="H63" s="40"/>
      <c r="I63" s="40"/>
      <c r="J63" s="40"/>
      <c r="K63" s="40"/>
      <c r="L63" s="40"/>
      <c r="M63" s="40"/>
      <c r="N63" s="40"/>
      <c r="O63" s="40"/>
      <c r="P63" s="40"/>
      <c r="Q63" s="40"/>
      <c r="R63" s="40"/>
      <c r="S63" s="40"/>
    </row>
    <row r="64" spans="1:19" x14ac:dyDescent="0.25">
      <c r="A64" s="40"/>
      <c r="B64" s="40"/>
      <c r="C64" s="40"/>
      <c r="D64" s="40"/>
      <c r="E64" s="40"/>
      <c r="F64" s="40"/>
      <c r="G64" s="40"/>
      <c r="H64" s="40"/>
      <c r="I64" s="40"/>
      <c r="J64" s="40"/>
      <c r="K64" s="40"/>
      <c r="L64" s="40"/>
      <c r="M64" s="40"/>
      <c r="N64" s="40"/>
      <c r="O64" s="40"/>
      <c r="P64" s="40"/>
      <c r="Q64" s="40"/>
      <c r="R64" s="40"/>
      <c r="S64" s="40"/>
    </row>
    <row r="65" spans="1:19" x14ac:dyDescent="0.25">
      <c r="A65" s="40"/>
      <c r="B65" s="40"/>
      <c r="C65" s="40"/>
      <c r="D65" s="40"/>
      <c r="E65" s="40"/>
      <c r="F65" s="40"/>
      <c r="G65" s="40"/>
      <c r="H65" s="40"/>
      <c r="I65" s="40"/>
      <c r="J65" s="40"/>
      <c r="K65" s="40"/>
      <c r="L65" s="40"/>
      <c r="M65" s="40"/>
      <c r="N65" s="40"/>
      <c r="O65" s="40"/>
      <c r="P65" s="40"/>
      <c r="Q65" s="40"/>
      <c r="R65" s="40"/>
      <c r="S65" s="40"/>
    </row>
    <row r="66" spans="1:19" x14ac:dyDescent="0.25">
      <c r="A66" s="40"/>
      <c r="B66" s="40"/>
      <c r="C66" s="40"/>
      <c r="D66" s="40"/>
      <c r="E66" s="40"/>
      <c r="F66" s="40"/>
      <c r="G66" s="40"/>
      <c r="H66" s="40"/>
      <c r="I66" s="40"/>
      <c r="J66" s="40"/>
      <c r="K66" s="40"/>
      <c r="L66" s="40"/>
      <c r="M66" s="40"/>
      <c r="N66" s="40"/>
      <c r="O66" s="40"/>
      <c r="P66" s="40"/>
      <c r="Q66" s="40"/>
      <c r="R66" s="40"/>
      <c r="S66" s="40"/>
    </row>
    <row r="67" spans="1:19" x14ac:dyDescent="0.25">
      <c r="A67" s="40"/>
      <c r="B67" s="40"/>
      <c r="C67" s="40"/>
      <c r="D67" s="40"/>
      <c r="E67" s="40"/>
      <c r="F67" s="40"/>
      <c r="G67" s="40"/>
      <c r="H67" s="40"/>
      <c r="I67" s="40"/>
      <c r="J67" s="40"/>
      <c r="K67" s="40"/>
      <c r="L67" s="40"/>
      <c r="M67" s="40"/>
      <c r="N67" s="40"/>
      <c r="O67" s="40"/>
      <c r="P67" s="40"/>
      <c r="Q67" s="40"/>
      <c r="R67" s="40"/>
      <c r="S67" s="40"/>
    </row>
    <row r="68" spans="1:19" x14ac:dyDescent="0.25">
      <c r="A68" s="40"/>
      <c r="B68" s="40"/>
      <c r="C68" s="40"/>
      <c r="D68" s="40"/>
      <c r="E68" s="40"/>
      <c r="F68" s="40"/>
      <c r="G68" s="40"/>
      <c r="H68" s="40"/>
      <c r="I68" s="40"/>
      <c r="J68" s="40"/>
      <c r="K68" s="40"/>
      <c r="L68" s="40"/>
      <c r="M68" s="40"/>
      <c r="N68" s="40"/>
      <c r="O68" s="40"/>
      <c r="P68" s="40"/>
      <c r="Q68" s="40"/>
      <c r="R68" s="40"/>
      <c r="S68" s="40"/>
    </row>
    <row r="69" spans="1:19" x14ac:dyDescent="0.25">
      <c r="A69" s="40"/>
      <c r="B69" s="40"/>
      <c r="C69" s="40"/>
      <c r="D69" s="40"/>
      <c r="E69" s="40"/>
      <c r="F69" s="40"/>
      <c r="G69" s="40"/>
      <c r="H69" s="40"/>
      <c r="I69" s="40"/>
      <c r="J69" s="40"/>
      <c r="K69" s="40"/>
      <c r="L69" s="40"/>
      <c r="M69" s="40"/>
      <c r="N69" s="40"/>
      <c r="O69" s="40"/>
      <c r="P69" s="40"/>
      <c r="Q69" s="40"/>
      <c r="R69" s="40"/>
      <c r="S69" s="40"/>
    </row>
    <row r="70" spans="1:19" x14ac:dyDescent="0.25">
      <c r="A70" s="40"/>
      <c r="B70" s="40"/>
      <c r="C70" s="40"/>
      <c r="D70" s="40"/>
      <c r="E70" s="40"/>
      <c r="F70" s="40"/>
      <c r="G70" s="40"/>
      <c r="H70" s="40"/>
      <c r="I70" s="40"/>
      <c r="J70" s="40"/>
      <c r="K70" s="40"/>
      <c r="L70" s="40"/>
      <c r="M70" s="40"/>
      <c r="N70" s="40"/>
      <c r="O70" s="40"/>
      <c r="P70" s="40"/>
      <c r="Q70" s="40"/>
      <c r="R70" s="40"/>
      <c r="S70" s="40"/>
    </row>
    <row r="71" spans="1:19" x14ac:dyDescent="0.25">
      <c r="A71" s="40"/>
      <c r="B71" s="40"/>
      <c r="C71" s="40"/>
      <c r="D71" s="40"/>
      <c r="E71" s="40"/>
      <c r="F71" s="40"/>
      <c r="G71" s="40"/>
      <c r="H71" s="40"/>
      <c r="I71" s="40"/>
      <c r="J71" s="40"/>
      <c r="K71" s="40"/>
      <c r="L71" s="40"/>
      <c r="M71" s="40"/>
      <c r="N71" s="40"/>
      <c r="O71" s="40"/>
      <c r="P71" s="40"/>
      <c r="Q71" s="40"/>
      <c r="R71" s="40"/>
      <c r="S71" s="40"/>
    </row>
    <row r="72" spans="1:19" x14ac:dyDescent="0.25">
      <c r="A72" s="40"/>
      <c r="B72" s="40"/>
      <c r="C72" s="40"/>
      <c r="D72" s="40"/>
      <c r="E72" s="40"/>
      <c r="F72" s="40"/>
      <c r="G72" s="40"/>
      <c r="H72" s="40"/>
      <c r="I72" s="40"/>
      <c r="J72" s="40"/>
      <c r="K72" s="40"/>
      <c r="L72" s="40"/>
      <c r="M72" s="40"/>
      <c r="N72" s="40"/>
      <c r="O72" s="40"/>
      <c r="P72" s="40"/>
      <c r="Q72" s="40"/>
      <c r="R72" s="40"/>
      <c r="S72" s="40"/>
    </row>
    <row r="73" spans="1:19" x14ac:dyDescent="0.25">
      <c r="A73" s="40"/>
      <c r="B73" s="40"/>
      <c r="C73" s="40"/>
      <c r="D73" s="40"/>
      <c r="E73" s="40"/>
      <c r="F73" s="40"/>
      <c r="G73" s="40"/>
      <c r="H73" s="40"/>
      <c r="I73" s="40"/>
      <c r="J73" s="40"/>
      <c r="K73" s="40"/>
      <c r="L73" s="40"/>
      <c r="M73" s="40"/>
      <c r="N73" s="40"/>
      <c r="O73" s="40"/>
      <c r="P73" s="40"/>
      <c r="Q73" s="40"/>
      <c r="R73" s="40"/>
      <c r="S73" s="40"/>
    </row>
    <row r="74" spans="1:19" x14ac:dyDescent="0.25">
      <c r="A74" s="40"/>
      <c r="B74" s="40"/>
      <c r="C74" s="40"/>
      <c r="D74" s="40"/>
      <c r="E74" s="40"/>
      <c r="F74" s="40"/>
      <c r="G74" s="40"/>
      <c r="H74" s="40"/>
      <c r="I74" s="40"/>
      <c r="J74" s="40"/>
      <c r="K74" s="40"/>
      <c r="L74" s="40"/>
      <c r="M74" s="40"/>
      <c r="N74" s="40"/>
      <c r="O74" s="40"/>
      <c r="P74" s="40"/>
      <c r="Q74" s="40"/>
      <c r="R74" s="40"/>
      <c r="S74" s="40"/>
    </row>
    <row r="75" spans="1:19" x14ac:dyDescent="0.25">
      <c r="A75" s="40"/>
      <c r="B75" s="40"/>
      <c r="C75" s="40"/>
      <c r="D75" s="40"/>
      <c r="E75" s="40"/>
      <c r="F75" s="40"/>
      <c r="G75" s="40"/>
      <c r="H75" s="40"/>
      <c r="I75" s="40"/>
      <c r="J75" s="40"/>
      <c r="K75" s="40"/>
      <c r="L75" s="40"/>
      <c r="M75" s="40"/>
      <c r="N75" s="40"/>
      <c r="O75" s="40"/>
      <c r="P75" s="40"/>
      <c r="Q75" s="40"/>
      <c r="R75" s="40"/>
      <c r="S75" s="40"/>
    </row>
    <row r="76" spans="1:19" x14ac:dyDescent="0.25">
      <c r="A76" s="40"/>
      <c r="B76" s="40"/>
      <c r="C76" s="40"/>
      <c r="D76" s="40"/>
      <c r="E76" s="40"/>
      <c r="F76" s="40"/>
      <c r="G76" s="40"/>
      <c r="H76" s="40"/>
      <c r="I76" s="40"/>
      <c r="J76" s="40"/>
      <c r="K76" s="40"/>
      <c r="L76" s="40"/>
      <c r="M76" s="40"/>
      <c r="N76" s="40"/>
      <c r="O76" s="40"/>
      <c r="P76" s="40"/>
      <c r="Q76" s="40"/>
      <c r="R76" s="40"/>
      <c r="S76" s="40"/>
    </row>
    <row r="77" spans="1:19" x14ac:dyDescent="0.25">
      <c r="A77" s="40"/>
      <c r="B77" s="40"/>
      <c r="C77" s="40"/>
      <c r="D77" s="40"/>
      <c r="E77" s="40"/>
      <c r="F77" s="40"/>
      <c r="G77" s="40"/>
      <c r="H77" s="40"/>
      <c r="I77" s="40"/>
      <c r="J77" s="40"/>
      <c r="K77" s="40"/>
      <c r="L77" s="40"/>
      <c r="M77" s="40"/>
      <c r="N77" s="40"/>
      <c r="O77" s="40"/>
      <c r="P77" s="40"/>
      <c r="Q77" s="40"/>
      <c r="R77" s="40"/>
      <c r="S77" s="40"/>
    </row>
    <row r="78" spans="1:19" x14ac:dyDescent="0.25">
      <c r="A78" s="40"/>
      <c r="B78" s="40"/>
      <c r="C78" s="40"/>
      <c r="D78" s="40"/>
      <c r="E78" s="40"/>
      <c r="F78" s="40"/>
      <c r="G78" s="40"/>
      <c r="H78" s="40"/>
      <c r="I78" s="40"/>
      <c r="J78" s="40"/>
      <c r="K78" s="40"/>
      <c r="L78" s="40"/>
      <c r="M78" s="40"/>
      <c r="N78" s="40"/>
      <c r="O78" s="40"/>
      <c r="P78" s="40"/>
      <c r="Q78" s="40"/>
      <c r="R78" s="40"/>
      <c r="S78" s="40"/>
    </row>
    <row r="79" spans="1:19" x14ac:dyDescent="0.25">
      <c r="A79" s="40"/>
      <c r="B79" s="40"/>
      <c r="C79" s="40"/>
      <c r="D79" s="40"/>
      <c r="E79" s="40"/>
      <c r="F79" s="40"/>
      <c r="G79" s="40"/>
      <c r="H79" s="40"/>
      <c r="I79" s="40"/>
      <c r="J79" s="40"/>
      <c r="K79" s="40"/>
      <c r="L79" s="40"/>
      <c r="M79" s="40"/>
      <c r="N79" s="40"/>
      <c r="O79" s="40"/>
      <c r="P79" s="40"/>
      <c r="Q79" s="40"/>
      <c r="R79" s="40"/>
      <c r="S79" s="40"/>
    </row>
    <row r="80" spans="1:19" x14ac:dyDescent="0.25">
      <c r="A80" s="40"/>
      <c r="B80" s="40"/>
      <c r="C80" s="40"/>
      <c r="D80" s="40"/>
      <c r="E80" s="40"/>
      <c r="F80" s="40"/>
      <c r="G80" s="40"/>
      <c r="H80" s="40"/>
      <c r="I80" s="40"/>
      <c r="J80" s="40"/>
      <c r="K80" s="40"/>
      <c r="L80" s="40"/>
      <c r="M80" s="40"/>
      <c r="N80" s="40"/>
      <c r="O80" s="40"/>
      <c r="P80" s="40"/>
      <c r="Q80" s="40"/>
      <c r="R80" s="40"/>
      <c r="S80" s="40"/>
    </row>
    <row r="81" spans="1:19" x14ac:dyDescent="0.25">
      <c r="A81" s="40"/>
      <c r="B81" s="40"/>
      <c r="C81" s="40"/>
      <c r="D81" s="40"/>
      <c r="E81" s="40"/>
      <c r="F81" s="40"/>
      <c r="G81" s="40"/>
      <c r="H81" s="40"/>
      <c r="I81" s="40"/>
      <c r="J81" s="40"/>
      <c r="K81" s="40"/>
      <c r="L81" s="40"/>
      <c r="M81" s="40"/>
      <c r="N81" s="40"/>
      <c r="O81" s="40"/>
      <c r="P81" s="40"/>
      <c r="Q81" s="40"/>
      <c r="R81" s="40"/>
      <c r="S81" s="40"/>
    </row>
    <row r="82" spans="1:19" x14ac:dyDescent="0.25">
      <c r="A82" s="40"/>
      <c r="B82" s="40"/>
      <c r="C82" s="40"/>
      <c r="D82" s="40"/>
      <c r="E82" s="40"/>
      <c r="F82" s="40"/>
      <c r="G82" s="40"/>
      <c r="H82" s="40"/>
      <c r="I82" s="40"/>
      <c r="J82" s="40"/>
      <c r="K82" s="40"/>
      <c r="L82" s="40"/>
      <c r="M82" s="40"/>
      <c r="N82" s="40"/>
      <c r="O82" s="40"/>
      <c r="P82" s="40"/>
      <c r="Q82" s="40"/>
      <c r="R82" s="40"/>
      <c r="S82" s="40"/>
    </row>
    <row r="83" spans="1:19" x14ac:dyDescent="0.25">
      <c r="A83" s="40"/>
      <c r="B83" s="40"/>
      <c r="C83" s="40"/>
      <c r="D83" s="40"/>
      <c r="E83" s="40"/>
      <c r="F83" s="40"/>
      <c r="G83" s="40"/>
      <c r="H83" s="40"/>
      <c r="I83" s="40"/>
      <c r="J83" s="40"/>
      <c r="K83" s="40"/>
      <c r="L83" s="40"/>
      <c r="M83" s="40"/>
      <c r="N83" s="40"/>
      <c r="O83" s="40"/>
      <c r="P83" s="40"/>
      <c r="Q83" s="40"/>
      <c r="R83" s="40"/>
      <c r="S83" s="40"/>
    </row>
    <row r="84" spans="1:19" x14ac:dyDescent="0.25">
      <c r="A84" s="40"/>
      <c r="B84" s="40"/>
      <c r="C84" s="40"/>
      <c r="D84" s="40"/>
      <c r="E84" s="40"/>
      <c r="F84" s="40"/>
      <c r="G84" s="40"/>
      <c r="H84" s="40"/>
      <c r="I84" s="40"/>
      <c r="J84" s="40"/>
      <c r="K84" s="40"/>
      <c r="L84" s="40"/>
      <c r="M84" s="40"/>
      <c r="N84" s="40"/>
      <c r="O84" s="40"/>
      <c r="P84" s="40"/>
      <c r="Q84" s="40"/>
      <c r="R84" s="40"/>
      <c r="S84" s="40"/>
    </row>
    <row r="85" spans="1:19" x14ac:dyDescent="0.25">
      <c r="A85" s="40"/>
      <c r="B85" s="40"/>
      <c r="C85" s="40"/>
      <c r="D85" s="40"/>
      <c r="E85" s="40"/>
      <c r="F85" s="40"/>
      <c r="G85" s="40"/>
      <c r="H85" s="40"/>
      <c r="I85" s="40"/>
      <c r="J85" s="40"/>
      <c r="K85" s="40"/>
      <c r="L85" s="40"/>
      <c r="M85" s="40"/>
      <c r="N85" s="40"/>
      <c r="O85" s="40"/>
      <c r="P85" s="40"/>
      <c r="Q85" s="40"/>
      <c r="R85" s="40"/>
      <c r="S85" s="40"/>
    </row>
    <row r="86" spans="1:19" x14ac:dyDescent="0.25">
      <c r="A86" s="40"/>
      <c r="B86" s="40"/>
      <c r="C86" s="40"/>
      <c r="D86" s="40"/>
      <c r="E86" s="40"/>
      <c r="F86" s="40"/>
      <c r="G86" s="40"/>
      <c r="H86" s="40"/>
      <c r="I86" s="40"/>
      <c r="J86" s="40"/>
      <c r="K86" s="40"/>
      <c r="L86" s="40"/>
      <c r="M86" s="40"/>
      <c r="N86" s="40"/>
      <c r="O86" s="40"/>
      <c r="P86" s="40"/>
      <c r="Q86" s="40"/>
      <c r="R86" s="40"/>
      <c r="S86" s="40"/>
    </row>
    <row r="87" spans="1:19" x14ac:dyDescent="0.25">
      <c r="A87" s="40"/>
      <c r="B87" s="40"/>
      <c r="C87" s="40"/>
      <c r="D87" s="40"/>
      <c r="E87" s="40"/>
      <c r="F87" s="40"/>
      <c r="G87" s="40"/>
      <c r="H87" s="40"/>
      <c r="I87" s="40"/>
      <c r="J87" s="40"/>
      <c r="K87" s="40"/>
      <c r="L87" s="40"/>
      <c r="M87" s="40"/>
      <c r="N87" s="40"/>
      <c r="O87" s="40"/>
      <c r="P87" s="40"/>
      <c r="Q87" s="40"/>
      <c r="R87" s="40"/>
      <c r="S87" s="40"/>
    </row>
    <row r="88" spans="1:19" x14ac:dyDescent="0.25">
      <c r="A88" s="40"/>
      <c r="B88" s="40"/>
      <c r="C88" s="40"/>
      <c r="D88" s="40"/>
      <c r="E88" s="40"/>
      <c r="F88" s="40"/>
      <c r="G88" s="40"/>
      <c r="H88" s="40"/>
      <c r="I88" s="40"/>
      <c r="J88" s="40"/>
      <c r="K88" s="40"/>
      <c r="L88" s="40"/>
      <c r="M88" s="40"/>
      <c r="N88" s="40"/>
      <c r="O88" s="40"/>
      <c r="P88" s="40"/>
      <c r="Q88" s="40"/>
      <c r="R88" s="40"/>
      <c r="S88" s="40"/>
    </row>
    <row r="89" spans="1:19" x14ac:dyDescent="0.25">
      <c r="A89" s="40"/>
      <c r="B89" s="40"/>
      <c r="C89" s="40"/>
      <c r="D89" s="40"/>
      <c r="E89" s="40"/>
      <c r="F89" s="40"/>
      <c r="G89" s="40"/>
      <c r="H89" s="40"/>
      <c r="I89" s="40"/>
      <c r="J89" s="40"/>
      <c r="K89" s="40"/>
      <c r="L89" s="40"/>
      <c r="M89" s="40"/>
      <c r="N89" s="40"/>
      <c r="O89" s="40"/>
      <c r="P89" s="40"/>
      <c r="Q89" s="40"/>
      <c r="R89" s="40"/>
      <c r="S89" s="40"/>
    </row>
    <row r="90" spans="1:19" x14ac:dyDescent="0.25">
      <c r="A90" s="40"/>
      <c r="B90" s="40"/>
      <c r="C90" s="40"/>
      <c r="D90" s="40"/>
      <c r="E90" s="40"/>
      <c r="F90" s="40"/>
      <c r="G90" s="40"/>
      <c r="H90" s="40"/>
      <c r="I90" s="40"/>
      <c r="J90" s="40"/>
      <c r="K90" s="40"/>
      <c r="L90" s="40"/>
      <c r="M90" s="40"/>
      <c r="N90" s="40"/>
      <c r="O90" s="40"/>
      <c r="P90" s="40"/>
      <c r="Q90" s="40"/>
      <c r="R90" s="40"/>
      <c r="S90" s="40"/>
    </row>
    <row r="91" spans="1:19" x14ac:dyDescent="0.25">
      <c r="A91" s="40"/>
      <c r="B91" s="40"/>
      <c r="C91" s="40"/>
      <c r="D91" s="40"/>
      <c r="E91" s="40"/>
      <c r="F91" s="40"/>
      <c r="G91" s="40"/>
      <c r="H91" s="40"/>
      <c r="I91" s="40"/>
      <c r="J91" s="40"/>
      <c r="K91" s="40"/>
      <c r="L91" s="40"/>
      <c r="M91" s="40"/>
      <c r="N91" s="40"/>
      <c r="O91" s="40"/>
      <c r="P91" s="40"/>
      <c r="Q91" s="40"/>
      <c r="R91" s="40"/>
      <c r="S91" s="40"/>
    </row>
    <row r="92" spans="1:19" x14ac:dyDescent="0.25">
      <c r="A92" s="40"/>
      <c r="B92" s="40"/>
      <c r="C92" s="40"/>
      <c r="D92" s="40"/>
      <c r="E92" s="40"/>
      <c r="F92" s="40"/>
      <c r="G92" s="40"/>
      <c r="H92" s="40"/>
      <c r="I92" s="40"/>
      <c r="J92" s="40"/>
      <c r="K92" s="40"/>
      <c r="L92" s="40"/>
      <c r="M92" s="40"/>
      <c r="N92" s="40"/>
      <c r="O92" s="40"/>
      <c r="P92" s="40"/>
      <c r="Q92" s="40"/>
      <c r="R92" s="40"/>
      <c r="S92" s="40"/>
    </row>
    <row r="93" spans="1:19" x14ac:dyDescent="0.25">
      <c r="A93" s="40"/>
      <c r="B93" s="40"/>
      <c r="C93" s="40"/>
      <c r="D93" s="40"/>
      <c r="E93" s="40"/>
      <c r="F93" s="40"/>
      <c r="G93" s="40"/>
      <c r="H93" s="40"/>
      <c r="I93" s="40"/>
      <c r="J93" s="40"/>
      <c r="K93" s="40"/>
      <c r="L93" s="40"/>
      <c r="M93" s="40"/>
      <c r="N93" s="40"/>
      <c r="O93" s="40"/>
      <c r="P93" s="40"/>
      <c r="Q93" s="40"/>
      <c r="R93" s="40"/>
      <c r="S93" s="40"/>
    </row>
    <row r="94" spans="1:19" x14ac:dyDescent="0.25">
      <c r="A94" s="40"/>
      <c r="B94" s="40"/>
      <c r="C94" s="40"/>
      <c r="D94" s="40"/>
      <c r="E94" s="40"/>
      <c r="F94" s="40"/>
      <c r="G94" s="40"/>
      <c r="H94" s="40"/>
      <c r="I94" s="40"/>
      <c r="J94" s="40"/>
      <c r="K94" s="40"/>
      <c r="L94" s="40"/>
      <c r="M94" s="40"/>
      <c r="N94" s="40"/>
      <c r="O94" s="40"/>
      <c r="P94" s="40"/>
      <c r="Q94" s="40"/>
      <c r="R94" s="40"/>
      <c r="S94" s="40"/>
    </row>
    <row r="95" spans="1:19" x14ac:dyDescent="0.25">
      <c r="A95" s="40"/>
      <c r="B95" s="40"/>
      <c r="C95" s="40"/>
      <c r="D95" s="40"/>
      <c r="E95" s="40"/>
      <c r="F95" s="40"/>
      <c r="G95" s="40"/>
      <c r="H95" s="40"/>
      <c r="I95" s="40"/>
      <c r="J95" s="40"/>
      <c r="K95" s="40"/>
      <c r="L95" s="40"/>
      <c r="M95" s="40"/>
      <c r="N95" s="40"/>
      <c r="O95" s="40"/>
      <c r="P95" s="40"/>
      <c r="Q95" s="40"/>
      <c r="R95" s="40"/>
      <c r="S95" s="40"/>
    </row>
    <row r="96" spans="1:19" x14ac:dyDescent="0.25">
      <c r="A96" s="40"/>
      <c r="B96" s="40"/>
      <c r="C96" s="40"/>
      <c r="D96" s="40"/>
      <c r="E96" s="40"/>
      <c r="F96" s="40"/>
      <c r="G96" s="40"/>
      <c r="H96" s="40"/>
      <c r="I96" s="40"/>
      <c r="J96" s="40"/>
      <c r="K96" s="40"/>
      <c r="L96" s="40"/>
      <c r="M96" s="40"/>
      <c r="N96" s="40"/>
      <c r="O96" s="40"/>
      <c r="P96" s="40"/>
      <c r="Q96" s="40"/>
      <c r="R96" s="40"/>
      <c r="S96" s="40"/>
    </row>
    <row r="97" spans="1:19" x14ac:dyDescent="0.25">
      <c r="A97" s="40"/>
      <c r="B97" s="40"/>
      <c r="C97" s="40"/>
      <c r="D97" s="40"/>
      <c r="E97" s="40"/>
      <c r="F97" s="40"/>
      <c r="G97" s="40"/>
      <c r="H97" s="40"/>
      <c r="I97" s="40"/>
      <c r="J97" s="40"/>
      <c r="K97" s="40"/>
      <c r="L97" s="40"/>
      <c r="M97" s="40"/>
      <c r="N97" s="40"/>
      <c r="O97" s="40"/>
      <c r="P97" s="40"/>
      <c r="Q97" s="40"/>
      <c r="R97" s="40"/>
      <c r="S97" s="40"/>
    </row>
    <row r="98" spans="1:19" x14ac:dyDescent="0.25">
      <c r="A98" s="40"/>
      <c r="B98" s="40"/>
      <c r="C98" s="40"/>
      <c r="D98" s="40"/>
      <c r="E98" s="40"/>
      <c r="F98" s="40"/>
      <c r="G98" s="40"/>
      <c r="H98" s="40"/>
      <c r="I98" s="40"/>
      <c r="J98" s="40"/>
      <c r="K98" s="40"/>
      <c r="L98" s="40"/>
      <c r="M98" s="40"/>
      <c r="N98" s="40"/>
      <c r="O98" s="40"/>
      <c r="P98" s="40"/>
      <c r="Q98" s="40"/>
      <c r="R98" s="40"/>
      <c r="S98" s="40"/>
    </row>
    <row r="99" spans="1:19" x14ac:dyDescent="0.25">
      <c r="A99" s="40"/>
      <c r="B99" s="40"/>
      <c r="C99" s="40"/>
      <c r="D99" s="40"/>
      <c r="E99" s="40"/>
      <c r="F99" s="40"/>
      <c r="G99" s="40"/>
      <c r="H99" s="40"/>
      <c r="I99" s="40"/>
      <c r="J99" s="40"/>
      <c r="K99" s="40"/>
      <c r="L99" s="40"/>
      <c r="M99" s="40"/>
      <c r="N99" s="40"/>
      <c r="O99" s="40"/>
      <c r="P99" s="40"/>
      <c r="Q99" s="40"/>
      <c r="R99" s="40"/>
      <c r="S99" s="40"/>
    </row>
    <row r="100" spans="1:19" x14ac:dyDescent="0.25">
      <c r="A100" s="40"/>
      <c r="B100" s="40"/>
      <c r="C100" s="40"/>
      <c r="D100" s="40"/>
      <c r="E100" s="40"/>
      <c r="F100" s="40"/>
      <c r="G100" s="40"/>
      <c r="H100" s="40"/>
      <c r="I100" s="40"/>
      <c r="J100" s="40"/>
      <c r="K100" s="40"/>
      <c r="L100" s="40"/>
      <c r="M100" s="40"/>
      <c r="N100" s="40"/>
      <c r="O100" s="40"/>
      <c r="P100" s="40"/>
      <c r="Q100" s="40"/>
      <c r="R100" s="40"/>
      <c r="S100" s="40"/>
    </row>
    <row r="101" spans="1:19" x14ac:dyDescent="0.25">
      <c r="A101" s="40"/>
      <c r="B101" s="40"/>
      <c r="C101" s="40"/>
      <c r="D101" s="40"/>
      <c r="E101" s="40"/>
      <c r="F101" s="40"/>
      <c r="G101" s="40"/>
      <c r="H101" s="40"/>
      <c r="I101" s="40"/>
      <c r="J101" s="40"/>
      <c r="K101" s="40"/>
      <c r="L101" s="40"/>
      <c r="M101" s="40"/>
      <c r="N101" s="40"/>
      <c r="O101" s="40"/>
      <c r="P101" s="40"/>
      <c r="Q101" s="40"/>
      <c r="R101" s="40"/>
      <c r="S101" s="40"/>
    </row>
    <row r="102" spans="1:19" x14ac:dyDescent="0.25">
      <c r="A102" s="40"/>
      <c r="B102" s="40"/>
      <c r="C102" s="40"/>
      <c r="D102" s="40"/>
      <c r="E102" s="40"/>
      <c r="F102" s="40"/>
      <c r="G102" s="40"/>
      <c r="H102" s="40"/>
      <c r="I102" s="40"/>
      <c r="J102" s="40"/>
      <c r="K102" s="40"/>
      <c r="L102" s="40"/>
      <c r="M102" s="40"/>
      <c r="N102" s="40"/>
      <c r="O102" s="40"/>
      <c r="P102" s="40"/>
      <c r="Q102" s="40"/>
      <c r="R102" s="40"/>
      <c r="S102" s="40"/>
    </row>
    <row r="103" spans="1:19" x14ac:dyDescent="0.25">
      <c r="A103" s="40"/>
      <c r="B103" s="40"/>
      <c r="C103" s="40"/>
      <c r="D103" s="40"/>
      <c r="E103" s="40"/>
      <c r="F103" s="40"/>
      <c r="G103" s="40"/>
      <c r="H103" s="40"/>
      <c r="I103" s="40"/>
      <c r="J103" s="40"/>
      <c r="K103" s="40"/>
      <c r="L103" s="40"/>
      <c r="M103" s="40"/>
      <c r="N103" s="40"/>
      <c r="O103" s="40"/>
      <c r="P103" s="40"/>
      <c r="Q103" s="40"/>
      <c r="R103" s="40"/>
      <c r="S103" s="40"/>
    </row>
    <row r="104" spans="1:19" x14ac:dyDescent="0.25">
      <c r="A104" s="40"/>
      <c r="B104" s="40"/>
      <c r="C104" s="40"/>
      <c r="D104" s="40"/>
      <c r="E104" s="40"/>
      <c r="F104" s="40"/>
      <c r="G104" s="40"/>
      <c r="H104" s="40"/>
      <c r="I104" s="40"/>
      <c r="J104" s="40"/>
      <c r="K104" s="40"/>
      <c r="L104" s="40"/>
      <c r="M104" s="40"/>
      <c r="N104" s="40"/>
      <c r="O104" s="40"/>
      <c r="P104" s="40"/>
      <c r="Q104" s="40"/>
      <c r="R104" s="40"/>
      <c r="S104" s="40"/>
    </row>
    <row r="105" spans="1:19" x14ac:dyDescent="0.25">
      <c r="A105" s="40"/>
      <c r="B105" s="40"/>
      <c r="C105" s="40"/>
      <c r="D105" s="40"/>
      <c r="E105" s="40"/>
      <c r="F105" s="40"/>
      <c r="G105" s="40"/>
      <c r="H105" s="40"/>
      <c r="I105" s="40"/>
      <c r="J105" s="40"/>
      <c r="K105" s="40"/>
      <c r="L105" s="40"/>
      <c r="M105" s="40"/>
      <c r="N105" s="40"/>
      <c r="O105" s="40"/>
      <c r="P105" s="40"/>
      <c r="Q105" s="40"/>
      <c r="R105" s="40"/>
      <c r="S105" s="40"/>
    </row>
    <row r="106" spans="1:19" x14ac:dyDescent="0.25">
      <c r="A106" s="40"/>
      <c r="B106" s="40"/>
      <c r="C106" s="40"/>
      <c r="D106" s="40"/>
      <c r="E106" s="40"/>
      <c r="F106" s="40"/>
      <c r="G106" s="40"/>
      <c r="H106" s="40"/>
      <c r="I106" s="40"/>
      <c r="J106" s="40"/>
      <c r="K106" s="40"/>
      <c r="L106" s="40"/>
      <c r="M106" s="40"/>
      <c r="N106" s="40"/>
      <c r="O106" s="40"/>
      <c r="P106" s="40"/>
      <c r="Q106" s="40"/>
      <c r="R106" s="40"/>
      <c r="S106" s="40"/>
    </row>
    <row r="107" spans="1:19" x14ac:dyDescent="0.25">
      <c r="A107" s="40"/>
      <c r="B107" s="40"/>
      <c r="C107" s="40"/>
      <c r="D107" s="40"/>
      <c r="E107" s="40"/>
      <c r="F107" s="40"/>
      <c r="G107" s="40"/>
      <c r="H107" s="40"/>
      <c r="I107" s="40"/>
      <c r="J107" s="40"/>
      <c r="K107" s="40"/>
      <c r="L107" s="40"/>
      <c r="M107" s="40"/>
      <c r="N107" s="40"/>
      <c r="O107" s="40"/>
      <c r="P107" s="40"/>
      <c r="Q107" s="40"/>
      <c r="R107" s="40"/>
      <c r="S107" s="40"/>
    </row>
    <row r="108" spans="1:19" x14ac:dyDescent="0.25">
      <c r="A108" s="40"/>
      <c r="B108" s="40"/>
      <c r="C108" s="40"/>
      <c r="D108" s="40"/>
      <c r="E108" s="40"/>
      <c r="F108" s="40"/>
      <c r="G108" s="40"/>
      <c r="H108" s="40"/>
      <c r="I108" s="40"/>
      <c r="J108" s="40"/>
      <c r="K108" s="40"/>
      <c r="L108" s="40"/>
      <c r="M108" s="40"/>
      <c r="N108" s="40"/>
      <c r="O108" s="40"/>
      <c r="P108" s="40"/>
      <c r="Q108" s="40"/>
      <c r="R108" s="40"/>
      <c r="S108" s="40"/>
    </row>
    <row r="109" spans="1:19" x14ac:dyDescent="0.25">
      <c r="A109" s="40"/>
      <c r="B109" s="40"/>
      <c r="C109" s="40"/>
      <c r="D109" s="40"/>
      <c r="E109" s="40"/>
      <c r="F109" s="40"/>
      <c r="G109" s="40"/>
      <c r="H109" s="40"/>
      <c r="I109" s="40"/>
      <c r="J109" s="40"/>
      <c r="K109" s="40"/>
      <c r="L109" s="40"/>
      <c r="M109" s="40"/>
      <c r="N109" s="40"/>
      <c r="O109" s="40"/>
      <c r="P109" s="40"/>
      <c r="Q109" s="40"/>
      <c r="R109" s="40"/>
      <c r="S109" s="40"/>
    </row>
    <row r="110" spans="1:19" x14ac:dyDescent="0.25">
      <c r="A110" s="40"/>
      <c r="B110" s="40"/>
      <c r="C110" s="40"/>
      <c r="D110" s="40"/>
      <c r="E110" s="40"/>
      <c r="F110" s="40"/>
      <c r="G110" s="40"/>
      <c r="H110" s="40"/>
      <c r="I110" s="40"/>
      <c r="J110" s="40"/>
      <c r="K110" s="40"/>
      <c r="L110" s="40"/>
      <c r="M110" s="40"/>
      <c r="N110" s="40"/>
      <c r="O110" s="40"/>
      <c r="P110" s="40"/>
      <c r="Q110" s="40"/>
      <c r="R110" s="40"/>
      <c r="S110" s="40"/>
    </row>
    <row r="111" spans="1:19" x14ac:dyDescent="0.25">
      <c r="A111" s="40"/>
      <c r="B111" s="40"/>
      <c r="C111" s="40"/>
      <c r="D111" s="40"/>
      <c r="E111" s="40"/>
      <c r="F111" s="40"/>
      <c r="G111" s="40"/>
      <c r="H111" s="40"/>
      <c r="I111" s="40"/>
      <c r="J111" s="40"/>
      <c r="K111" s="40"/>
      <c r="L111" s="40"/>
      <c r="M111" s="40"/>
      <c r="N111" s="40"/>
      <c r="O111" s="40"/>
      <c r="P111" s="40"/>
      <c r="Q111" s="40"/>
      <c r="R111" s="40"/>
      <c r="S111" s="40"/>
    </row>
    <row r="112" spans="1:19" x14ac:dyDescent="0.25">
      <c r="A112" s="40"/>
      <c r="B112" s="40"/>
      <c r="C112" s="40"/>
      <c r="D112" s="40"/>
      <c r="E112" s="40"/>
      <c r="F112" s="40"/>
      <c r="G112" s="40"/>
      <c r="H112" s="40"/>
      <c r="I112" s="40"/>
      <c r="J112" s="40"/>
      <c r="K112" s="40"/>
      <c r="L112" s="40"/>
      <c r="M112" s="40"/>
      <c r="N112" s="40"/>
      <c r="O112" s="40"/>
      <c r="P112" s="40"/>
      <c r="Q112" s="40"/>
      <c r="R112" s="40"/>
      <c r="S112" s="40"/>
    </row>
    <row r="113" spans="1:19" x14ac:dyDescent="0.25">
      <c r="A113" s="40"/>
      <c r="B113" s="40"/>
      <c r="C113" s="40"/>
      <c r="D113" s="40"/>
      <c r="E113" s="40"/>
      <c r="F113" s="40"/>
      <c r="G113" s="40"/>
      <c r="H113" s="40"/>
      <c r="I113" s="40"/>
      <c r="J113" s="40"/>
      <c r="K113" s="40"/>
      <c r="L113" s="40"/>
      <c r="M113" s="40"/>
      <c r="N113" s="40"/>
      <c r="O113" s="40"/>
      <c r="P113" s="40"/>
      <c r="Q113" s="40"/>
      <c r="R113" s="40"/>
      <c r="S113" s="40"/>
    </row>
    <row r="114" spans="1:19" x14ac:dyDescent="0.25">
      <c r="A114" s="40"/>
      <c r="B114" s="40"/>
      <c r="C114" s="40"/>
      <c r="D114" s="40"/>
      <c r="E114" s="40"/>
      <c r="F114" s="40"/>
      <c r="G114" s="40"/>
      <c r="H114" s="40"/>
      <c r="I114" s="40"/>
      <c r="J114" s="40"/>
      <c r="K114" s="40"/>
      <c r="L114" s="40"/>
      <c r="M114" s="40"/>
      <c r="N114" s="40"/>
      <c r="O114" s="40"/>
      <c r="P114" s="40"/>
      <c r="Q114" s="40"/>
      <c r="R114" s="40"/>
      <c r="S114" s="40"/>
    </row>
    <row r="115" spans="1:19" x14ac:dyDescent="0.25">
      <c r="A115" s="40"/>
      <c r="B115" s="40"/>
      <c r="C115" s="40"/>
      <c r="D115" s="40"/>
      <c r="E115" s="40"/>
      <c r="F115" s="40"/>
      <c r="G115" s="40"/>
      <c r="H115" s="40"/>
      <c r="I115" s="40"/>
      <c r="J115" s="40"/>
      <c r="K115" s="40"/>
      <c r="L115" s="40"/>
      <c r="M115" s="40"/>
      <c r="N115" s="40"/>
      <c r="O115" s="40"/>
      <c r="P115" s="40"/>
      <c r="Q115" s="40"/>
      <c r="R115" s="40"/>
      <c r="S115" s="40"/>
    </row>
    <row r="116" spans="1:19" x14ac:dyDescent="0.25">
      <c r="A116" s="40"/>
      <c r="B116" s="40"/>
      <c r="C116" s="40"/>
      <c r="D116" s="40"/>
      <c r="E116" s="40"/>
      <c r="F116" s="40"/>
      <c r="G116" s="40"/>
      <c r="H116" s="40"/>
      <c r="I116" s="40"/>
      <c r="J116" s="40"/>
      <c r="K116" s="40"/>
      <c r="L116" s="40"/>
      <c r="M116" s="40"/>
      <c r="N116" s="40"/>
      <c r="O116" s="40"/>
      <c r="P116" s="40"/>
      <c r="Q116" s="40"/>
      <c r="R116" s="40"/>
      <c r="S116" s="40"/>
    </row>
    <row r="117" spans="1:19" x14ac:dyDescent="0.25">
      <c r="A117" s="40"/>
      <c r="B117" s="40"/>
      <c r="C117" s="40"/>
      <c r="D117" s="40"/>
      <c r="E117" s="40"/>
      <c r="F117" s="40"/>
      <c r="G117" s="40"/>
      <c r="H117" s="40"/>
      <c r="I117" s="40"/>
      <c r="J117" s="40"/>
      <c r="K117" s="40"/>
      <c r="L117" s="40"/>
      <c r="M117" s="40"/>
      <c r="N117" s="40"/>
      <c r="O117" s="40"/>
      <c r="P117" s="40"/>
      <c r="Q117" s="40"/>
      <c r="R117" s="40"/>
      <c r="S117" s="40"/>
    </row>
    <row r="118" spans="1:19" x14ac:dyDescent="0.25">
      <c r="A118" s="40"/>
      <c r="B118" s="40"/>
      <c r="C118" s="40"/>
      <c r="D118" s="40"/>
      <c r="E118" s="40"/>
      <c r="F118" s="40"/>
      <c r="G118" s="40"/>
      <c r="H118" s="40"/>
      <c r="I118" s="40"/>
      <c r="J118" s="40"/>
      <c r="K118" s="40"/>
      <c r="L118" s="40"/>
      <c r="M118" s="40"/>
      <c r="N118" s="40"/>
      <c r="O118" s="40"/>
      <c r="P118" s="40"/>
      <c r="Q118" s="40"/>
      <c r="R118" s="40"/>
      <c r="S118" s="40"/>
    </row>
    <row r="119" spans="1:19" x14ac:dyDescent="0.25">
      <c r="A119" s="40"/>
      <c r="B119" s="40"/>
      <c r="C119" s="40"/>
      <c r="D119" s="40"/>
      <c r="E119" s="40"/>
      <c r="F119" s="40"/>
      <c r="G119" s="40"/>
      <c r="H119" s="40"/>
      <c r="I119" s="40"/>
      <c r="J119" s="40"/>
      <c r="K119" s="40"/>
      <c r="L119" s="40"/>
      <c r="M119" s="40"/>
      <c r="N119" s="40"/>
      <c r="O119" s="40"/>
      <c r="P119" s="40"/>
      <c r="Q119" s="40"/>
      <c r="R119" s="40"/>
      <c r="S119" s="40"/>
    </row>
    <row r="120" spans="1:19" x14ac:dyDescent="0.25">
      <c r="A120" s="40"/>
      <c r="B120" s="40"/>
      <c r="C120" s="40"/>
      <c r="D120" s="40"/>
      <c r="E120" s="40"/>
      <c r="F120" s="40"/>
      <c r="G120" s="40"/>
      <c r="H120" s="40"/>
      <c r="I120" s="40"/>
      <c r="J120" s="40"/>
      <c r="K120" s="40"/>
      <c r="L120" s="40"/>
      <c r="M120" s="40"/>
      <c r="N120" s="40"/>
      <c r="O120" s="40"/>
      <c r="P120" s="40"/>
      <c r="Q120" s="40"/>
      <c r="R120" s="40"/>
      <c r="S120" s="40"/>
    </row>
    <row r="121" spans="1:19" x14ac:dyDescent="0.25">
      <c r="A121" s="40"/>
      <c r="B121" s="40"/>
      <c r="C121" s="40"/>
      <c r="D121" s="40"/>
      <c r="E121" s="40"/>
      <c r="F121" s="40"/>
      <c r="G121" s="40"/>
      <c r="H121" s="40"/>
      <c r="I121" s="40"/>
      <c r="J121" s="40"/>
      <c r="K121" s="40"/>
      <c r="L121" s="40"/>
      <c r="M121" s="40"/>
      <c r="N121" s="40"/>
      <c r="O121" s="40"/>
      <c r="P121" s="40"/>
      <c r="Q121" s="40"/>
      <c r="R121" s="40"/>
      <c r="S121" s="40"/>
    </row>
    <row r="122" spans="1:19" x14ac:dyDescent="0.25">
      <c r="A122" s="40"/>
      <c r="B122" s="40"/>
      <c r="C122" s="40"/>
      <c r="D122" s="40"/>
      <c r="E122" s="40"/>
      <c r="F122" s="40"/>
      <c r="G122" s="40"/>
      <c r="H122" s="40"/>
      <c r="I122" s="40"/>
      <c r="J122" s="40"/>
      <c r="K122" s="40"/>
      <c r="L122" s="40"/>
      <c r="M122" s="40"/>
      <c r="N122" s="40"/>
      <c r="O122" s="40"/>
      <c r="P122" s="40"/>
      <c r="Q122" s="40"/>
      <c r="R122" s="40"/>
      <c r="S122" s="40"/>
    </row>
    <row r="123" spans="1:19" x14ac:dyDescent="0.25">
      <c r="A123" s="40"/>
      <c r="B123" s="40"/>
      <c r="C123" s="40"/>
      <c r="D123" s="40"/>
      <c r="E123" s="40"/>
      <c r="F123" s="40"/>
      <c r="G123" s="40"/>
      <c r="H123" s="40"/>
      <c r="I123" s="40"/>
      <c r="J123" s="40"/>
      <c r="K123" s="40"/>
      <c r="L123" s="40"/>
      <c r="M123" s="40"/>
      <c r="N123" s="40"/>
      <c r="O123" s="40"/>
      <c r="P123" s="40"/>
      <c r="Q123" s="40"/>
      <c r="R123" s="40"/>
      <c r="S123" s="40"/>
    </row>
    <row r="124" spans="1:19" x14ac:dyDescent="0.25">
      <c r="A124" s="40"/>
      <c r="B124" s="40"/>
      <c r="C124" s="40"/>
      <c r="D124" s="40"/>
      <c r="E124" s="40"/>
      <c r="F124" s="40"/>
      <c r="G124" s="40"/>
      <c r="H124" s="40"/>
      <c r="I124" s="40"/>
      <c r="J124" s="40"/>
      <c r="K124" s="40"/>
      <c r="L124" s="40"/>
      <c r="M124" s="40"/>
      <c r="N124" s="40"/>
      <c r="O124" s="40"/>
      <c r="P124" s="40"/>
      <c r="Q124" s="40"/>
      <c r="R124" s="40"/>
      <c r="S124" s="40"/>
    </row>
    <row r="125" spans="1:19" x14ac:dyDescent="0.25">
      <c r="A125" s="40"/>
      <c r="B125" s="40"/>
      <c r="C125" s="40"/>
      <c r="D125" s="40"/>
      <c r="E125" s="40"/>
      <c r="F125" s="40"/>
      <c r="G125" s="40"/>
      <c r="H125" s="40"/>
      <c r="I125" s="40"/>
      <c r="J125" s="40"/>
      <c r="K125" s="40"/>
      <c r="L125" s="40"/>
      <c r="M125" s="40"/>
      <c r="N125" s="40"/>
      <c r="O125" s="40"/>
      <c r="P125" s="40"/>
      <c r="Q125" s="40"/>
      <c r="R125" s="40"/>
      <c r="S125" s="40"/>
    </row>
    <row r="126" spans="1:19" x14ac:dyDescent="0.25">
      <c r="A126" s="40"/>
      <c r="B126" s="40"/>
      <c r="C126" s="40"/>
      <c r="D126" s="40"/>
      <c r="E126" s="40"/>
      <c r="F126" s="40"/>
      <c r="G126" s="40"/>
      <c r="H126" s="40"/>
      <c r="I126" s="40"/>
      <c r="J126" s="40"/>
      <c r="K126" s="40"/>
      <c r="L126" s="40"/>
      <c r="M126" s="40"/>
      <c r="N126" s="40"/>
      <c r="O126" s="40"/>
      <c r="P126" s="40"/>
      <c r="Q126" s="40"/>
      <c r="R126" s="40"/>
      <c r="S126" s="40"/>
    </row>
    <row r="127" spans="1:19" x14ac:dyDescent="0.25">
      <c r="A127" s="40"/>
      <c r="B127" s="40"/>
      <c r="C127" s="40"/>
      <c r="D127" s="40"/>
      <c r="E127" s="40"/>
      <c r="F127" s="40"/>
      <c r="G127" s="40"/>
      <c r="H127" s="40"/>
      <c r="I127" s="40"/>
      <c r="J127" s="40"/>
      <c r="K127" s="40"/>
      <c r="L127" s="40"/>
      <c r="M127" s="40"/>
      <c r="N127" s="40"/>
      <c r="O127" s="40"/>
      <c r="P127" s="40"/>
      <c r="Q127" s="40"/>
      <c r="R127" s="40"/>
      <c r="S127" s="40"/>
    </row>
    <row r="128" spans="1:19" x14ac:dyDescent="0.25">
      <c r="A128" s="40"/>
      <c r="B128" s="40"/>
      <c r="C128" s="40"/>
      <c r="D128" s="40"/>
      <c r="E128" s="40"/>
      <c r="F128" s="40"/>
      <c r="G128" s="40"/>
      <c r="H128" s="40"/>
      <c r="I128" s="40"/>
      <c r="J128" s="40"/>
      <c r="K128" s="40"/>
      <c r="L128" s="40"/>
      <c r="M128" s="40"/>
      <c r="N128" s="40"/>
      <c r="O128" s="40"/>
      <c r="P128" s="40"/>
      <c r="Q128" s="40"/>
      <c r="R128" s="40"/>
      <c r="S128" s="40"/>
    </row>
    <row r="129" spans="1:19" x14ac:dyDescent="0.25">
      <c r="A129" s="40"/>
      <c r="B129" s="40"/>
      <c r="C129" s="40"/>
      <c r="D129" s="40"/>
      <c r="E129" s="40"/>
      <c r="F129" s="40"/>
      <c r="G129" s="40"/>
      <c r="H129" s="40"/>
      <c r="I129" s="40"/>
      <c r="J129" s="40"/>
      <c r="K129" s="40"/>
      <c r="L129" s="40"/>
      <c r="M129" s="40"/>
      <c r="N129" s="40"/>
      <c r="O129" s="40"/>
      <c r="P129" s="40"/>
      <c r="Q129" s="40"/>
      <c r="R129" s="40"/>
      <c r="S129" s="40"/>
    </row>
    <row r="130" spans="1:19" x14ac:dyDescent="0.25">
      <c r="A130" s="40"/>
      <c r="B130" s="40"/>
      <c r="C130" s="40"/>
      <c r="D130" s="40"/>
      <c r="E130" s="40"/>
      <c r="F130" s="40"/>
      <c r="G130" s="40"/>
      <c r="H130" s="40"/>
      <c r="I130" s="40"/>
      <c r="J130" s="40"/>
      <c r="K130" s="40"/>
      <c r="L130" s="40"/>
      <c r="M130" s="40"/>
      <c r="N130" s="40"/>
      <c r="O130" s="40"/>
      <c r="P130" s="40"/>
      <c r="Q130" s="40"/>
      <c r="R130" s="40"/>
      <c r="S130" s="40"/>
    </row>
    <row r="131" spans="1:19" x14ac:dyDescent="0.25">
      <c r="A131" s="40"/>
      <c r="B131" s="40"/>
      <c r="C131" s="40"/>
      <c r="D131" s="40"/>
      <c r="E131" s="40"/>
      <c r="F131" s="40"/>
      <c r="G131" s="40"/>
      <c r="H131" s="40"/>
      <c r="I131" s="40"/>
      <c r="J131" s="40"/>
      <c r="K131" s="40"/>
      <c r="L131" s="40"/>
      <c r="M131" s="40"/>
      <c r="N131" s="40"/>
      <c r="O131" s="40"/>
      <c r="P131" s="40"/>
      <c r="Q131" s="40"/>
      <c r="R131" s="40"/>
      <c r="S131" s="40"/>
    </row>
    <row r="132" spans="1:19" x14ac:dyDescent="0.25">
      <c r="A132" s="40"/>
      <c r="B132" s="40"/>
      <c r="C132" s="40"/>
      <c r="D132" s="40"/>
      <c r="E132" s="40"/>
      <c r="F132" s="40"/>
      <c r="G132" s="40"/>
      <c r="H132" s="40"/>
      <c r="I132" s="40"/>
      <c r="J132" s="40"/>
      <c r="K132" s="40"/>
      <c r="L132" s="40"/>
      <c r="M132" s="40"/>
      <c r="N132" s="40"/>
      <c r="O132" s="40"/>
      <c r="P132" s="40"/>
      <c r="Q132" s="40"/>
      <c r="R132" s="40"/>
      <c r="S132" s="40"/>
    </row>
    <row r="133" spans="1:19" x14ac:dyDescent="0.25">
      <c r="A133" s="40"/>
      <c r="B133" s="40"/>
      <c r="C133" s="40"/>
      <c r="D133" s="40"/>
      <c r="E133" s="40"/>
      <c r="F133" s="40"/>
      <c r="G133" s="40"/>
      <c r="H133" s="40"/>
      <c r="I133" s="40"/>
      <c r="J133" s="40"/>
      <c r="K133" s="40"/>
      <c r="L133" s="40"/>
      <c r="M133" s="40"/>
      <c r="N133" s="40"/>
      <c r="O133" s="40"/>
      <c r="P133" s="40"/>
      <c r="Q133" s="40"/>
      <c r="R133" s="40"/>
      <c r="S133" s="40"/>
    </row>
    <row r="134" spans="1:19" x14ac:dyDescent="0.25">
      <c r="A134" s="40"/>
      <c r="B134" s="40"/>
      <c r="C134" s="40"/>
      <c r="D134" s="40"/>
      <c r="E134" s="40"/>
      <c r="F134" s="40"/>
      <c r="G134" s="40"/>
      <c r="H134" s="40"/>
      <c r="I134" s="40"/>
      <c r="J134" s="40"/>
      <c r="K134" s="40"/>
      <c r="L134" s="40"/>
      <c r="M134" s="40"/>
      <c r="N134" s="40"/>
      <c r="O134" s="40"/>
      <c r="P134" s="40"/>
      <c r="Q134" s="40"/>
      <c r="R134" s="40"/>
      <c r="S134" s="40"/>
    </row>
    <row r="135" spans="1:19" x14ac:dyDescent="0.25">
      <c r="A135" s="40"/>
      <c r="B135" s="40"/>
      <c r="C135" s="40"/>
      <c r="D135" s="40"/>
      <c r="E135" s="40"/>
      <c r="F135" s="40"/>
      <c r="G135" s="40"/>
      <c r="H135" s="40"/>
      <c r="I135" s="40"/>
      <c r="J135" s="40"/>
      <c r="K135" s="40"/>
      <c r="L135" s="40"/>
      <c r="M135" s="40"/>
      <c r="N135" s="40"/>
      <c r="O135" s="40"/>
      <c r="P135" s="40"/>
      <c r="Q135" s="40"/>
      <c r="R135" s="40"/>
      <c r="S135" s="40"/>
    </row>
    <row r="136" spans="1:19" x14ac:dyDescent="0.25">
      <c r="A136" s="40"/>
      <c r="B136" s="40"/>
      <c r="C136" s="40"/>
      <c r="D136" s="40"/>
      <c r="E136" s="40"/>
      <c r="F136" s="40"/>
      <c r="G136" s="40"/>
      <c r="H136" s="40"/>
      <c r="I136" s="40"/>
      <c r="J136" s="40"/>
      <c r="K136" s="40"/>
      <c r="L136" s="40"/>
      <c r="M136" s="40"/>
      <c r="N136" s="40"/>
      <c r="O136" s="40"/>
      <c r="P136" s="40"/>
      <c r="Q136" s="40"/>
      <c r="R136" s="40"/>
      <c r="S136" s="40"/>
    </row>
    <row r="137" spans="1:19" x14ac:dyDescent="0.25">
      <c r="A137" s="40"/>
      <c r="B137" s="40"/>
      <c r="C137" s="40"/>
      <c r="D137" s="40"/>
      <c r="E137" s="40"/>
      <c r="F137" s="40"/>
      <c r="G137" s="40"/>
      <c r="H137" s="40"/>
      <c r="I137" s="40"/>
      <c r="J137" s="40"/>
      <c r="K137" s="40"/>
      <c r="L137" s="40"/>
      <c r="M137" s="40"/>
      <c r="N137" s="40"/>
      <c r="O137" s="40"/>
      <c r="P137" s="40"/>
      <c r="Q137" s="40"/>
      <c r="R137" s="40"/>
      <c r="S137" s="40"/>
    </row>
    <row r="138" spans="1:19" x14ac:dyDescent="0.25">
      <c r="A138" s="40"/>
      <c r="B138" s="40"/>
      <c r="C138" s="40"/>
      <c r="D138" s="40"/>
      <c r="E138" s="40"/>
      <c r="F138" s="40"/>
      <c r="G138" s="40"/>
      <c r="H138" s="40"/>
      <c r="I138" s="40"/>
      <c r="J138" s="40"/>
      <c r="K138" s="40"/>
      <c r="L138" s="40"/>
      <c r="M138" s="40"/>
      <c r="N138" s="40"/>
      <c r="O138" s="40"/>
      <c r="P138" s="40"/>
      <c r="Q138" s="40"/>
      <c r="R138" s="40"/>
      <c r="S138" s="40"/>
    </row>
    <row r="139" spans="1:19" x14ac:dyDescent="0.25">
      <c r="A139" s="40"/>
      <c r="B139" s="40"/>
      <c r="C139" s="40"/>
      <c r="D139" s="40"/>
      <c r="E139" s="40"/>
      <c r="F139" s="40"/>
      <c r="G139" s="40"/>
      <c r="H139" s="40"/>
      <c r="I139" s="40"/>
      <c r="J139" s="40"/>
      <c r="K139" s="40"/>
      <c r="L139" s="40"/>
      <c r="M139" s="40"/>
      <c r="N139" s="40"/>
      <c r="O139" s="40"/>
      <c r="P139" s="40"/>
      <c r="Q139" s="40"/>
      <c r="R139" s="40"/>
      <c r="S139" s="40"/>
    </row>
    <row r="140" spans="1:19" x14ac:dyDescent="0.25">
      <c r="A140" s="40"/>
      <c r="B140" s="40"/>
      <c r="C140" s="40"/>
      <c r="D140" s="40"/>
      <c r="E140" s="40"/>
      <c r="F140" s="40"/>
      <c r="G140" s="40"/>
      <c r="H140" s="40"/>
      <c r="I140" s="40"/>
      <c r="J140" s="40"/>
      <c r="K140" s="40"/>
      <c r="L140" s="40"/>
      <c r="M140" s="40"/>
      <c r="N140" s="40"/>
      <c r="O140" s="40"/>
      <c r="P140" s="40"/>
      <c r="Q140" s="40"/>
      <c r="R140" s="40"/>
      <c r="S140" s="40"/>
    </row>
    <row r="141" spans="1:19" x14ac:dyDescent="0.25">
      <c r="A141" s="40"/>
      <c r="B141" s="40"/>
      <c r="C141" s="40"/>
      <c r="D141" s="40"/>
      <c r="E141" s="40"/>
      <c r="F141" s="40"/>
      <c r="G141" s="40"/>
      <c r="H141" s="40"/>
      <c r="I141" s="40"/>
      <c r="J141" s="40"/>
      <c r="K141" s="40"/>
      <c r="L141" s="40"/>
      <c r="M141" s="40"/>
      <c r="N141" s="40"/>
      <c r="O141" s="40"/>
      <c r="P141" s="40"/>
      <c r="Q141" s="40"/>
      <c r="R141" s="40"/>
      <c r="S141" s="40"/>
    </row>
  </sheetData>
  <sheetProtection selectLockedCells="1"/>
  <mergeCells count="14">
    <mergeCell ref="A3:M3"/>
    <mergeCell ref="A1:M1"/>
    <mergeCell ref="A2:M2"/>
    <mergeCell ref="A4:M4"/>
    <mergeCell ref="A5:M5"/>
    <mergeCell ref="E14:L14"/>
    <mergeCell ref="E15:L15"/>
    <mergeCell ref="E16:L16"/>
    <mergeCell ref="A6:M6"/>
    <mergeCell ref="E10:L10"/>
    <mergeCell ref="E11:L11"/>
    <mergeCell ref="E12:L12"/>
    <mergeCell ref="E13:L13"/>
    <mergeCell ref="A8:L8"/>
  </mergeCells>
  <conditionalFormatting sqref="B16:C16">
    <cfRule type="containsText" dxfId="11" priority="1" operator="containsText" text="OK">
      <formula>NOT(ISERROR(SEARCH("OK",B16)))</formula>
    </cfRule>
    <cfRule type="containsText" dxfId="10" priority="2" operator="containsText" text="Faux">
      <formula>NOT(ISERROR(SEARCH("Faux",B16)))</formula>
    </cfRule>
  </conditionalFormatting>
  <dataValidations count="2">
    <dataValidation type="list" allowBlank="1" showInputMessage="1" showErrorMessage="1" sqref="A20:A34">
      <formula1>choix1</formula1>
    </dataValidation>
    <dataValidation type="list" allowBlank="1" showInputMessage="1" showErrorMessage="1" sqref="B20:B34">
      <formula1>OFFSET(choix2,1,MATCH(A20,choix1,0)-1,COUNTA(OFFSET(choix2,,MATCH(A20,choix1,0)-1))-1)</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données!$F$2:$F$6</xm:f>
          </x14:formula1>
          <xm:sqref>B14</xm:sqref>
        </x14:dataValidation>
        <x14:dataValidation type="list" allowBlank="1" showInputMessage="1" showErrorMessage="1">
          <x14:formula1>
            <xm:f>données!$E$2:$E$3</xm:f>
          </x14:formula1>
          <xm:sqref>F20:F34</xm:sqref>
        </x14:dataValidation>
        <x14:dataValidation type="list" allowBlank="1" showInputMessage="1" showErrorMessage="1">
          <x14:formula1>
            <xm:f>données!$C$2:$C$16</xm:f>
          </x14:formula1>
          <xm:sqref>D20:D34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66CCFF"/>
  </sheetPr>
  <dimension ref="A1:V59"/>
  <sheetViews>
    <sheetView zoomScale="85" zoomScaleNormal="85" workbookViewId="0">
      <selection activeCell="D11" sqref="D11"/>
    </sheetView>
  </sheetViews>
  <sheetFormatPr baseColWidth="10" defaultRowHeight="15" x14ac:dyDescent="0.25"/>
  <cols>
    <col min="1" max="1" width="32.28515625" customWidth="1"/>
    <col min="2" max="3" width="19.28515625" customWidth="1"/>
    <col min="4" max="4" width="27.85546875" customWidth="1"/>
    <col min="5" max="5" width="7.85546875" customWidth="1"/>
    <col min="6" max="6" width="10.85546875" customWidth="1"/>
    <col min="7" max="7" width="7.7109375" customWidth="1"/>
    <col min="8" max="8" width="17" customWidth="1"/>
    <col min="10" max="10" width="8.5703125" customWidth="1"/>
    <col min="11" max="11" width="51.42578125" customWidth="1"/>
    <col min="12" max="12" width="39.7109375" customWidth="1"/>
  </cols>
  <sheetData>
    <row r="1" spans="1:22" s="2" customFormat="1" x14ac:dyDescent="0.25">
      <c r="A1" s="196"/>
      <c r="B1" s="196"/>
      <c r="C1" s="196"/>
      <c r="D1" s="196"/>
      <c r="E1" s="196"/>
      <c r="F1" s="196"/>
      <c r="G1" s="196"/>
      <c r="H1" s="196"/>
      <c r="I1" s="196"/>
      <c r="J1" s="196"/>
      <c r="K1" s="196"/>
      <c r="L1" s="196"/>
      <c r="M1" s="196"/>
      <c r="N1" s="169"/>
      <c r="O1" s="169"/>
      <c r="P1" s="169"/>
      <c r="Q1" s="169"/>
      <c r="R1" s="169"/>
      <c r="S1" s="169"/>
    </row>
    <row r="2" spans="1:22" s="2" customFormat="1" x14ac:dyDescent="0.25">
      <c r="A2" s="196"/>
      <c r="B2" s="196"/>
      <c r="C2" s="196"/>
      <c r="D2" s="196"/>
      <c r="E2" s="196"/>
      <c r="F2" s="196"/>
      <c r="G2" s="196"/>
      <c r="H2" s="196"/>
      <c r="I2" s="196"/>
      <c r="J2" s="196"/>
      <c r="K2" s="196"/>
      <c r="L2" s="196"/>
      <c r="M2" s="196"/>
      <c r="N2" s="169"/>
      <c r="O2" s="169"/>
      <c r="P2" s="169"/>
      <c r="Q2" s="169"/>
      <c r="R2" s="169"/>
      <c r="S2" s="169"/>
    </row>
    <row r="3" spans="1:22" s="2" customFormat="1" x14ac:dyDescent="0.25">
      <c r="A3" s="196" t="s">
        <v>59</v>
      </c>
      <c r="B3" s="196"/>
      <c r="C3" s="196"/>
      <c r="D3" s="196"/>
      <c r="E3" s="196"/>
      <c r="F3" s="196"/>
      <c r="G3" s="196"/>
      <c r="H3" s="196"/>
      <c r="I3" s="196"/>
      <c r="J3" s="196"/>
      <c r="K3" s="196"/>
      <c r="L3" s="196"/>
      <c r="M3" s="196"/>
      <c r="N3" s="169"/>
      <c r="O3" s="169"/>
      <c r="P3" s="169"/>
      <c r="Q3" s="169"/>
      <c r="R3" s="169"/>
      <c r="S3" s="169"/>
    </row>
    <row r="4" spans="1:22" s="2" customFormat="1" x14ac:dyDescent="0.25">
      <c r="A4" s="196"/>
      <c r="B4" s="196"/>
      <c r="C4" s="196"/>
      <c r="D4" s="196"/>
      <c r="E4" s="196"/>
      <c r="F4" s="196"/>
      <c r="G4" s="196"/>
      <c r="H4" s="196"/>
      <c r="I4" s="196"/>
      <c r="J4" s="196"/>
      <c r="K4" s="196"/>
      <c r="L4" s="196"/>
      <c r="M4" s="196"/>
      <c r="N4" s="169"/>
      <c r="O4" s="169"/>
      <c r="P4" s="169"/>
      <c r="Q4" s="169"/>
      <c r="R4" s="169"/>
      <c r="S4" s="169"/>
    </row>
    <row r="5" spans="1:22" s="2" customFormat="1" x14ac:dyDescent="0.25">
      <c r="A5" s="196"/>
      <c r="B5" s="196"/>
      <c r="C5" s="196"/>
      <c r="D5" s="196"/>
      <c r="E5" s="196"/>
      <c r="F5" s="196"/>
      <c r="G5" s="196"/>
      <c r="H5" s="196"/>
      <c r="I5" s="196"/>
      <c r="J5" s="196"/>
      <c r="K5" s="196"/>
      <c r="L5" s="196"/>
      <c r="M5" s="196"/>
      <c r="N5" s="169"/>
      <c r="O5" s="169"/>
      <c r="P5" s="169"/>
      <c r="Q5" s="169"/>
      <c r="R5" s="169"/>
      <c r="S5" s="169"/>
    </row>
    <row r="6" spans="1:22" s="2" customFormat="1" x14ac:dyDescent="0.25">
      <c r="A6" s="196" t="s">
        <v>59</v>
      </c>
      <c r="B6" s="196"/>
      <c r="C6" s="196"/>
      <c r="D6" s="196"/>
      <c r="E6" s="196"/>
      <c r="F6" s="196"/>
      <c r="G6" s="196"/>
      <c r="H6" s="196"/>
      <c r="I6" s="196"/>
      <c r="J6" s="196"/>
      <c r="K6" s="196"/>
      <c r="L6" s="196"/>
      <c r="M6" s="196"/>
      <c r="N6" s="169"/>
      <c r="O6" s="169"/>
      <c r="P6" s="169"/>
      <c r="Q6" s="169"/>
      <c r="R6" s="169"/>
      <c r="S6" s="169"/>
    </row>
    <row r="7" spans="1:22" s="2" customFormat="1" ht="15.75" thickBot="1" x14ac:dyDescent="0.3">
      <c r="A7" s="39"/>
      <c r="B7" s="39"/>
      <c r="C7" s="39"/>
      <c r="D7" s="39"/>
      <c r="E7" s="39"/>
      <c r="F7" s="39"/>
      <c r="G7" s="39"/>
      <c r="H7" s="39"/>
      <c r="I7" s="39"/>
      <c r="J7" s="39"/>
      <c r="K7" s="39"/>
      <c r="L7" s="39"/>
      <c r="M7" s="40"/>
      <c r="N7" s="40"/>
      <c r="O7" s="40"/>
      <c r="P7" s="40"/>
      <c r="Q7" s="40"/>
      <c r="R7" s="40"/>
      <c r="S7" s="40"/>
    </row>
    <row r="8" spans="1:22" ht="20.25" customHeight="1" thickBot="1" x14ac:dyDescent="0.3">
      <c r="A8" s="203" t="s">
        <v>22</v>
      </c>
      <c r="B8" s="204"/>
      <c r="C8" s="204"/>
      <c r="D8" s="204"/>
      <c r="E8" s="204"/>
      <c r="F8" s="204"/>
      <c r="G8" s="204"/>
      <c r="H8" s="204"/>
      <c r="I8" s="204"/>
      <c r="J8" s="204"/>
      <c r="K8" s="204"/>
      <c r="L8" s="211"/>
      <c r="M8" s="20"/>
      <c r="N8" s="20"/>
      <c r="O8" s="20"/>
      <c r="P8" s="20"/>
      <c r="Q8" s="20"/>
      <c r="R8" s="20"/>
      <c r="S8" s="20"/>
      <c r="T8" s="20"/>
      <c r="U8" s="20"/>
      <c r="V8" s="20"/>
    </row>
    <row r="9" spans="1:22" ht="15.75" thickBot="1" x14ac:dyDescent="0.3">
      <c r="A9" s="20"/>
      <c r="B9" s="20"/>
      <c r="C9" s="20"/>
      <c r="D9" s="20"/>
      <c r="E9" s="20"/>
      <c r="F9" s="20"/>
      <c r="G9" s="20"/>
      <c r="H9" s="20"/>
      <c r="I9" s="20"/>
      <c r="J9" s="20"/>
      <c r="K9" s="20"/>
      <c r="L9" s="20"/>
      <c r="M9" s="20"/>
      <c r="N9" s="20"/>
      <c r="O9" s="20"/>
      <c r="P9" s="20"/>
      <c r="Q9" s="20"/>
      <c r="R9" s="20"/>
      <c r="S9" s="20"/>
      <c r="T9" s="20"/>
      <c r="U9" s="20"/>
      <c r="V9" s="20"/>
    </row>
    <row r="10" spans="1:22" ht="29.25" customHeight="1" x14ac:dyDescent="0.25">
      <c r="A10" s="22" t="s">
        <v>45</v>
      </c>
      <c r="B10" s="62">
        <f>'Aire d''approvisionnement'!B10</f>
        <v>0</v>
      </c>
      <c r="C10" s="90"/>
      <c r="D10" s="19"/>
      <c r="E10" s="212" t="s">
        <v>2</v>
      </c>
      <c r="F10" s="213"/>
      <c r="G10" s="213"/>
      <c r="H10" s="213"/>
      <c r="I10" s="213"/>
      <c r="J10" s="213"/>
      <c r="K10" s="213"/>
      <c r="L10" s="214"/>
      <c r="M10" s="20"/>
      <c r="N10" s="20"/>
      <c r="O10" s="20"/>
      <c r="P10" s="20"/>
      <c r="Q10" s="20"/>
      <c r="R10" s="20"/>
      <c r="S10" s="20"/>
      <c r="T10" s="20"/>
      <c r="U10" s="20"/>
      <c r="V10" s="20"/>
    </row>
    <row r="11" spans="1:22" ht="30" customHeight="1" x14ac:dyDescent="0.25">
      <c r="A11" s="14" t="s">
        <v>138</v>
      </c>
      <c r="B11" s="63">
        <f>'Aire d''approvisionnement'!B11</f>
        <v>0</v>
      </c>
      <c r="C11" s="90"/>
      <c r="D11" s="19"/>
      <c r="E11" s="215" t="s">
        <v>105</v>
      </c>
      <c r="F11" s="216"/>
      <c r="G11" s="216"/>
      <c r="H11" s="216"/>
      <c r="I11" s="216"/>
      <c r="J11" s="216"/>
      <c r="K11" s="216"/>
      <c r="L11" s="217"/>
      <c r="M11" s="20"/>
      <c r="N11" s="20"/>
      <c r="O11" s="20"/>
      <c r="P11" s="20"/>
      <c r="Q11" s="20"/>
      <c r="R11" s="20"/>
      <c r="S11" s="20"/>
      <c r="T11" s="20"/>
      <c r="U11" s="20"/>
      <c r="V11" s="20"/>
    </row>
    <row r="12" spans="1:22" ht="30" customHeight="1" x14ac:dyDescent="0.25">
      <c r="A12" s="23" t="s">
        <v>20</v>
      </c>
      <c r="B12" s="63" t="str">
        <f>'Aire d''approvisionnement'!B12</f>
        <v/>
      </c>
      <c r="C12" s="91"/>
      <c r="D12" s="19"/>
      <c r="E12" s="215" t="s">
        <v>120</v>
      </c>
      <c r="F12" s="216"/>
      <c r="G12" s="216"/>
      <c r="H12" s="216"/>
      <c r="I12" s="216"/>
      <c r="J12" s="216"/>
      <c r="K12" s="216"/>
      <c r="L12" s="217"/>
      <c r="M12" s="20"/>
      <c r="N12" s="20"/>
      <c r="O12" s="20"/>
      <c r="P12" s="20"/>
      <c r="Q12" s="20"/>
      <c r="R12" s="20"/>
    </row>
    <row r="13" spans="1:22" ht="30" customHeight="1" x14ac:dyDescent="0.25">
      <c r="A13" s="23" t="s">
        <v>38</v>
      </c>
      <c r="B13" s="64">
        <f>'Aire d''approvisionnement'!B13</f>
        <v>0</v>
      </c>
      <c r="C13" s="91"/>
      <c r="D13" s="19"/>
      <c r="E13" s="218" t="s">
        <v>18</v>
      </c>
      <c r="F13" s="219"/>
      <c r="G13" s="219"/>
      <c r="H13" s="219"/>
      <c r="I13" s="219"/>
      <c r="J13" s="219"/>
      <c r="K13" s="219"/>
      <c r="L13" s="220"/>
      <c r="M13" s="20"/>
      <c r="N13" s="20"/>
      <c r="O13" s="20"/>
      <c r="P13" s="20"/>
      <c r="Q13" s="20"/>
      <c r="R13" s="20"/>
    </row>
    <row r="14" spans="1:22" ht="30.75" customHeight="1" x14ac:dyDescent="0.25">
      <c r="A14" s="14" t="s">
        <v>107</v>
      </c>
      <c r="B14" s="64">
        <f>'Aire d''approvisionnement'!B14</f>
        <v>0</v>
      </c>
      <c r="C14" s="91"/>
      <c r="D14" s="19"/>
      <c r="E14" s="208" t="s">
        <v>106</v>
      </c>
      <c r="F14" s="209"/>
      <c r="G14" s="209"/>
      <c r="H14" s="209"/>
      <c r="I14" s="209"/>
      <c r="J14" s="209"/>
      <c r="K14" s="209"/>
      <c r="L14" s="210"/>
      <c r="M14" s="20"/>
      <c r="N14" s="20"/>
      <c r="O14" s="20"/>
      <c r="P14" s="20"/>
      <c r="Q14" s="20"/>
      <c r="R14" s="20"/>
    </row>
    <row r="15" spans="1:22" ht="36.75" customHeight="1" thickBot="1" x14ac:dyDescent="0.3">
      <c r="A15" s="14" t="s">
        <v>21</v>
      </c>
      <c r="B15" s="64" t="str">
        <f>'Aire d''approvisionnement'!B15</f>
        <v/>
      </c>
      <c r="C15" s="91"/>
      <c r="D15" s="19"/>
      <c r="E15" s="205" t="s">
        <v>61</v>
      </c>
      <c r="F15" s="206"/>
      <c r="G15" s="206"/>
      <c r="H15" s="206"/>
      <c r="I15" s="206"/>
      <c r="J15" s="206"/>
      <c r="K15" s="206"/>
      <c r="L15" s="207"/>
      <c r="M15" s="20"/>
      <c r="N15" s="20"/>
      <c r="O15" s="20"/>
      <c r="P15" s="20"/>
      <c r="Q15" s="20"/>
      <c r="R15" s="20"/>
    </row>
    <row r="16" spans="1:22" ht="45.75" customHeight="1" thickBot="1" x14ac:dyDescent="0.3">
      <c r="A16" s="15" t="s">
        <v>46</v>
      </c>
      <c r="B16" s="17" t="str">
        <f>IF(Fournisseurs!D33='Aire d''approvisionnement'!E35,"ok","Faux")</f>
        <v>ok</v>
      </c>
      <c r="C16" s="91"/>
      <c r="D16" s="19"/>
      <c r="E16" s="20"/>
      <c r="F16" s="20"/>
      <c r="G16" s="20"/>
      <c r="H16" s="20"/>
      <c r="I16" s="20"/>
      <c r="J16" s="20"/>
      <c r="K16" s="20"/>
      <c r="L16" s="20"/>
      <c r="M16" s="20"/>
      <c r="N16" s="20"/>
      <c r="O16" s="20"/>
      <c r="P16" s="20"/>
      <c r="Q16" s="20"/>
      <c r="R16" s="20"/>
    </row>
    <row r="17" spans="1:18" ht="24.75" customHeight="1" thickBot="1" x14ac:dyDescent="0.3">
      <c r="A17" s="10"/>
      <c r="B17" s="18"/>
      <c r="C17" s="18"/>
      <c r="D17" s="19"/>
      <c r="E17" s="9"/>
      <c r="F17" s="9"/>
      <c r="G17" s="9"/>
      <c r="H17" s="9"/>
      <c r="I17" s="20"/>
      <c r="J17" s="20"/>
      <c r="K17" s="20"/>
      <c r="L17" s="20"/>
      <c r="M17" s="20"/>
      <c r="N17" s="20"/>
      <c r="O17" s="20"/>
      <c r="P17" s="20"/>
      <c r="Q17" s="20"/>
      <c r="R17" s="20"/>
    </row>
    <row r="18" spans="1:18" ht="51.75" thickBot="1" x14ac:dyDescent="0.3">
      <c r="A18" s="128" t="s">
        <v>1</v>
      </c>
      <c r="B18" s="30" t="s">
        <v>100</v>
      </c>
      <c r="C18" s="130" t="s">
        <v>101</v>
      </c>
      <c r="D18" s="109" t="s">
        <v>62</v>
      </c>
      <c r="E18" s="31" t="s">
        <v>54</v>
      </c>
      <c r="F18" s="31" t="s">
        <v>51</v>
      </c>
      <c r="G18" s="31" t="s">
        <v>3</v>
      </c>
      <c r="H18" s="31" t="s">
        <v>53</v>
      </c>
      <c r="I18" s="31" t="s">
        <v>52</v>
      </c>
      <c r="J18" s="31" t="s">
        <v>64</v>
      </c>
      <c r="K18" s="65" t="s">
        <v>134</v>
      </c>
      <c r="L18" s="20"/>
      <c r="M18" s="20"/>
      <c r="N18" s="20"/>
      <c r="O18" s="20"/>
      <c r="P18" s="20"/>
      <c r="Q18" s="20"/>
      <c r="R18" s="20"/>
    </row>
    <row r="19" spans="1:18" x14ac:dyDescent="0.25">
      <c r="A19" s="123"/>
      <c r="B19" s="129"/>
      <c r="C19" s="129"/>
      <c r="D19" s="28"/>
      <c r="E19" s="28"/>
      <c r="F19" s="52"/>
      <c r="G19" s="29" t="str">
        <f t="shared" ref="G19:G32" si="0">IF(D19*F19/1000=0,"",D19*F19/1000)</f>
        <v/>
      </c>
      <c r="H19" s="70"/>
      <c r="I19" s="54" t="str">
        <f>IF(H19="",G19,G19*H19)</f>
        <v/>
      </c>
      <c r="J19" s="55" t="str">
        <f>IF(I19="","",I19/SUM($I$19:$I$32))</f>
        <v/>
      </c>
      <c r="K19" s="59"/>
      <c r="L19" s="20"/>
      <c r="M19" s="20"/>
      <c r="N19" s="20"/>
      <c r="O19" s="20"/>
      <c r="P19" s="20"/>
      <c r="Q19" s="20"/>
      <c r="R19" s="20"/>
    </row>
    <row r="20" spans="1:18" x14ac:dyDescent="0.25">
      <c r="A20" s="124"/>
      <c r="B20" s="127"/>
      <c r="C20" s="127"/>
      <c r="D20" s="27"/>
      <c r="E20" s="27"/>
      <c r="F20" s="53"/>
      <c r="G20" s="25" t="str">
        <f t="shared" si="0"/>
        <v/>
      </c>
      <c r="H20" s="68"/>
      <c r="I20" s="54" t="str">
        <f t="shared" ref="I20:I32" si="1">IF(H20="",G20,G20*H20)</f>
        <v/>
      </c>
      <c r="J20" s="55" t="str">
        <f t="shared" ref="J20:J32" si="2">IF(I20="","",I20/SUM($I$19:$I$32))</f>
        <v/>
      </c>
      <c r="K20" s="60"/>
      <c r="L20" s="20"/>
      <c r="M20" s="20"/>
      <c r="N20" s="20"/>
      <c r="O20" s="20"/>
      <c r="P20" s="20"/>
      <c r="Q20" s="20"/>
      <c r="R20" s="20"/>
    </row>
    <row r="21" spans="1:18" x14ac:dyDescent="0.25">
      <c r="A21" s="124"/>
      <c r="B21" s="127"/>
      <c r="C21" s="127"/>
      <c r="D21" s="27"/>
      <c r="E21" s="27"/>
      <c r="F21" s="53"/>
      <c r="G21" s="25" t="str">
        <f t="shared" si="0"/>
        <v/>
      </c>
      <c r="H21" s="68"/>
      <c r="I21" s="54" t="str">
        <f t="shared" si="1"/>
        <v/>
      </c>
      <c r="J21" s="55" t="str">
        <f t="shared" si="2"/>
        <v/>
      </c>
      <c r="K21" s="60"/>
      <c r="L21" s="20"/>
      <c r="M21" s="20"/>
      <c r="N21" s="20"/>
      <c r="O21" s="20"/>
      <c r="P21" s="20"/>
      <c r="Q21" s="20"/>
      <c r="R21" s="20"/>
    </row>
    <row r="22" spans="1:18" x14ac:dyDescent="0.25">
      <c r="A22" s="125"/>
      <c r="B22" s="127"/>
      <c r="C22" s="127"/>
      <c r="D22" s="26"/>
      <c r="E22" s="26"/>
      <c r="F22" s="53"/>
      <c r="G22" s="25" t="str">
        <f t="shared" si="0"/>
        <v/>
      </c>
      <c r="H22" s="68"/>
      <c r="I22" s="54" t="str">
        <f t="shared" si="1"/>
        <v/>
      </c>
      <c r="J22" s="55" t="str">
        <f t="shared" si="2"/>
        <v/>
      </c>
      <c r="K22" s="60"/>
      <c r="L22" s="20"/>
      <c r="M22" s="20"/>
      <c r="N22" s="20"/>
      <c r="O22" s="20"/>
      <c r="P22" s="20"/>
      <c r="Q22" s="20"/>
      <c r="R22" s="20"/>
    </row>
    <row r="23" spans="1:18" x14ac:dyDescent="0.25">
      <c r="A23" s="125"/>
      <c r="B23" s="127"/>
      <c r="C23" s="127"/>
      <c r="D23" s="26"/>
      <c r="E23" s="26"/>
      <c r="F23" s="53"/>
      <c r="G23" s="25" t="str">
        <f t="shared" si="0"/>
        <v/>
      </c>
      <c r="H23" s="68"/>
      <c r="I23" s="54" t="str">
        <f t="shared" si="1"/>
        <v/>
      </c>
      <c r="J23" s="55" t="str">
        <f t="shared" si="2"/>
        <v/>
      </c>
      <c r="K23" s="60"/>
      <c r="L23" s="20"/>
      <c r="M23" s="20"/>
      <c r="N23" s="20"/>
      <c r="O23" s="20"/>
      <c r="P23" s="20"/>
      <c r="Q23" s="20"/>
      <c r="R23" s="20"/>
    </row>
    <row r="24" spans="1:18" x14ac:dyDescent="0.25">
      <c r="A24" s="125"/>
      <c r="B24" s="127"/>
      <c r="C24" s="127"/>
      <c r="D24" s="26"/>
      <c r="E24" s="26"/>
      <c r="F24" s="53"/>
      <c r="G24" s="25" t="str">
        <f t="shared" si="0"/>
        <v/>
      </c>
      <c r="H24" s="68"/>
      <c r="I24" s="54" t="str">
        <f t="shared" si="1"/>
        <v/>
      </c>
      <c r="J24" s="55" t="str">
        <f t="shared" si="2"/>
        <v/>
      </c>
      <c r="K24" s="60"/>
      <c r="L24" s="20"/>
      <c r="M24" s="20"/>
      <c r="N24" s="20"/>
      <c r="O24" s="20"/>
      <c r="P24" s="20"/>
      <c r="Q24" s="20"/>
      <c r="R24" s="20"/>
    </row>
    <row r="25" spans="1:18" x14ac:dyDescent="0.25">
      <c r="A25" s="125"/>
      <c r="B25" s="127"/>
      <c r="C25" s="127"/>
      <c r="D25" s="26"/>
      <c r="E25" s="26"/>
      <c r="F25" s="53"/>
      <c r="G25" s="25" t="str">
        <f t="shared" si="0"/>
        <v/>
      </c>
      <c r="H25" s="68"/>
      <c r="I25" s="54" t="str">
        <f t="shared" si="1"/>
        <v/>
      </c>
      <c r="J25" s="55" t="str">
        <f t="shared" si="2"/>
        <v/>
      </c>
      <c r="K25" s="60"/>
      <c r="L25" s="20"/>
      <c r="M25" s="20"/>
      <c r="N25" s="20"/>
      <c r="O25" s="20"/>
      <c r="P25" s="20"/>
      <c r="Q25" s="20"/>
      <c r="R25" s="20"/>
    </row>
    <row r="26" spans="1:18" x14ac:dyDescent="0.25">
      <c r="A26" s="125"/>
      <c r="B26" s="127"/>
      <c r="C26" s="127"/>
      <c r="D26" s="26"/>
      <c r="E26" s="26"/>
      <c r="F26" s="53"/>
      <c r="G26" s="25" t="str">
        <f t="shared" si="0"/>
        <v/>
      </c>
      <c r="H26" s="68"/>
      <c r="I26" s="54" t="str">
        <f t="shared" si="1"/>
        <v/>
      </c>
      <c r="J26" s="55" t="str">
        <f t="shared" si="2"/>
        <v/>
      </c>
      <c r="K26" s="60"/>
      <c r="L26" s="20"/>
      <c r="M26" s="20"/>
      <c r="N26" s="20"/>
      <c r="O26" s="20"/>
      <c r="P26" s="20"/>
      <c r="Q26" s="20"/>
      <c r="R26" s="20"/>
    </row>
    <row r="27" spans="1:18" x14ac:dyDescent="0.25">
      <c r="A27" s="125"/>
      <c r="B27" s="127"/>
      <c r="C27" s="127"/>
      <c r="D27" s="26"/>
      <c r="E27" s="26"/>
      <c r="F27" s="53"/>
      <c r="G27" s="25" t="str">
        <f t="shared" si="0"/>
        <v/>
      </c>
      <c r="H27" s="68"/>
      <c r="I27" s="54" t="str">
        <f t="shared" si="1"/>
        <v/>
      </c>
      <c r="J27" s="55" t="str">
        <f t="shared" si="2"/>
        <v/>
      </c>
      <c r="K27" s="60"/>
      <c r="L27" s="20"/>
      <c r="M27" s="20"/>
      <c r="N27" s="20"/>
      <c r="O27" s="20"/>
      <c r="P27" s="20"/>
      <c r="Q27" s="20"/>
      <c r="R27" s="20"/>
    </row>
    <row r="28" spans="1:18" x14ac:dyDescent="0.25">
      <c r="A28" s="125"/>
      <c r="B28" s="127"/>
      <c r="C28" s="127"/>
      <c r="D28" s="26"/>
      <c r="E28" s="26"/>
      <c r="F28" s="53"/>
      <c r="G28" s="25" t="str">
        <f t="shared" si="0"/>
        <v/>
      </c>
      <c r="H28" s="68"/>
      <c r="I28" s="54" t="str">
        <f t="shared" si="1"/>
        <v/>
      </c>
      <c r="J28" s="55" t="str">
        <f t="shared" si="2"/>
        <v/>
      </c>
      <c r="K28" s="60"/>
      <c r="L28" s="20"/>
      <c r="M28" s="20"/>
      <c r="N28" s="20"/>
      <c r="O28" s="20"/>
      <c r="P28" s="20"/>
      <c r="Q28" s="20"/>
      <c r="R28" s="20"/>
    </row>
    <row r="29" spans="1:18" x14ac:dyDescent="0.25">
      <c r="A29" s="125"/>
      <c r="B29" s="127"/>
      <c r="C29" s="127"/>
      <c r="D29" s="26"/>
      <c r="E29" s="26"/>
      <c r="F29" s="53"/>
      <c r="G29" s="25" t="str">
        <f t="shared" si="0"/>
        <v/>
      </c>
      <c r="H29" s="68"/>
      <c r="I29" s="54" t="str">
        <f t="shared" si="1"/>
        <v/>
      </c>
      <c r="J29" s="55" t="str">
        <f t="shared" si="2"/>
        <v/>
      </c>
      <c r="K29" s="60"/>
      <c r="L29" s="20"/>
      <c r="M29" s="20"/>
      <c r="N29" s="20"/>
      <c r="O29" s="20"/>
      <c r="P29" s="20"/>
      <c r="Q29" s="20"/>
      <c r="R29" s="20"/>
    </row>
    <row r="30" spans="1:18" x14ac:dyDescent="0.25">
      <c r="A30" s="125"/>
      <c r="B30" s="127"/>
      <c r="C30" s="127"/>
      <c r="D30" s="26"/>
      <c r="E30" s="26"/>
      <c r="F30" s="53"/>
      <c r="G30" s="25" t="str">
        <f t="shared" si="0"/>
        <v/>
      </c>
      <c r="H30" s="68"/>
      <c r="I30" s="54" t="str">
        <f t="shared" si="1"/>
        <v/>
      </c>
      <c r="J30" s="55" t="str">
        <f t="shared" si="2"/>
        <v/>
      </c>
      <c r="K30" s="60"/>
      <c r="L30" s="20"/>
      <c r="M30" s="20"/>
      <c r="N30" s="20"/>
      <c r="O30" s="20"/>
      <c r="P30" s="20"/>
      <c r="Q30" s="20"/>
      <c r="R30" s="20"/>
    </row>
    <row r="31" spans="1:18" x14ac:dyDescent="0.25">
      <c r="A31" s="125"/>
      <c r="B31" s="127"/>
      <c r="C31" s="127"/>
      <c r="D31" s="26"/>
      <c r="E31" s="26"/>
      <c r="F31" s="53"/>
      <c r="G31" s="25" t="str">
        <f t="shared" si="0"/>
        <v/>
      </c>
      <c r="H31" s="68"/>
      <c r="I31" s="54" t="str">
        <f t="shared" si="1"/>
        <v/>
      </c>
      <c r="J31" s="55" t="str">
        <f t="shared" si="2"/>
        <v/>
      </c>
      <c r="K31" s="60"/>
      <c r="L31" s="20"/>
      <c r="M31" s="20"/>
      <c r="N31" s="20"/>
      <c r="O31" s="20"/>
      <c r="P31" s="20"/>
      <c r="Q31" s="20"/>
      <c r="R31" s="20"/>
    </row>
    <row r="32" spans="1:18" ht="15.75" thickBot="1" x14ac:dyDescent="0.3">
      <c r="A32" s="126"/>
      <c r="B32" s="127"/>
      <c r="C32" s="127"/>
      <c r="D32" s="56"/>
      <c r="E32" s="56"/>
      <c r="F32" s="57"/>
      <c r="G32" s="58" t="str">
        <f t="shared" si="0"/>
        <v/>
      </c>
      <c r="H32" s="71"/>
      <c r="I32" s="54" t="str">
        <f t="shared" si="1"/>
        <v/>
      </c>
      <c r="J32" s="55" t="str">
        <f t="shared" si="2"/>
        <v/>
      </c>
      <c r="K32" s="61"/>
      <c r="L32" s="20"/>
      <c r="M32" s="20"/>
      <c r="N32" s="20"/>
      <c r="O32" s="20"/>
      <c r="P32" s="20"/>
      <c r="Q32" s="20"/>
      <c r="R32" s="20"/>
    </row>
    <row r="33" spans="1:18" ht="20.25" customHeight="1" thickBot="1" x14ac:dyDescent="0.3">
      <c r="A33" s="177" t="s">
        <v>14</v>
      </c>
      <c r="B33" s="178" t="s">
        <v>58</v>
      </c>
      <c r="C33" s="178"/>
      <c r="D33" s="179">
        <f>SUM(D19:D32)</f>
        <v>0</v>
      </c>
      <c r="E33" s="179" t="s">
        <v>57</v>
      </c>
      <c r="F33" s="179"/>
      <c r="G33" s="179">
        <f>SUM(G19:G32)</f>
        <v>0</v>
      </c>
      <c r="H33" s="179" t="s">
        <v>59</v>
      </c>
      <c r="I33" s="179">
        <f>SUM(I19:I32)</f>
        <v>0</v>
      </c>
      <c r="J33" s="180">
        <f>SUM(J19:J32)</f>
        <v>0</v>
      </c>
      <c r="K33" s="181"/>
      <c r="L33" s="20"/>
      <c r="M33" s="20"/>
      <c r="N33" s="20"/>
      <c r="O33" s="20"/>
      <c r="P33" s="20"/>
      <c r="Q33" s="20"/>
      <c r="R33" s="20"/>
    </row>
    <row r="34" spans="1:18" x14ac:dyDescent="0.25">
      <c r="A34" s="20"/>
      <c r="B34" s="20"/>
      <c r="C34" s="20"/>
      <c r="D34" s="20"/>
      <c r="E34" s="20"/>
      <c r="F34" s="20"/>
      <c r="G34" s="20"/>
      <c r="H34" s="21"/>
      <c r="I34" s="20"/>
      <c r="J34" s="20"/>
      <c r="K34" s="20"/>
      <c r="L34" s="20"/>
      <c r="M34" s="20"/>
      <c r="N34" s="20"/>
      <c r="O34" s="20"/>
      <c r="P34" s="20"/>
      <c r="Q34" s="20"/>
      <c r="R34" s="20"/>
    </row>
    <row r="35" spans="1:18" x14ac:dyDescent="0.25">
      <c r="A35" s="20"/>
      <c r="B35" s="20"/>
      <c r="C35" s="20"/>
      <c r="D35" s="20"/>
      <c r="E35" s="20"/>
      <c r="F35" s="20"/>
      <c r="G35" s="20"/>
      <c r="H35" s="20"/>
      <c r="I35" s="20"/>
      <c r="J35" s="20"/>
      <c r="K35" s="20"/>
      <c r="L35" s="20"/>
      <c r="M35" s="20"/>
      <c r="N35" s="20"/>
      <c r="O35" s="20"/>
      <c r="P35" s="20"/>
      <c r="Q35" s="20"/>
      <c r="R35" s="20"/>
    </row>
    <row r="36" spans="1:18" x14ac:dyDescent="0.25">
      <c r="A36" s="20"/>
      <c r="B36" s="20"/>
      <c r="C36" s="20"/>
      <c r="D36" s="20"/>
      <c r="E36" s="20"/>
      <c r="F36" s="20"/>
      <c r="G36" s="20"/>
      <c r="H36" s="20"/>
      <c r="I36" s="20"/>
      <c r="J36" s="20"/>
      <c r="K36" s="20"/>
      <c r="L36" s="20"/>
      <c r="M36" s="20"/>
      <c r="N36" s="20"/>
      <c r="O36" s="20"/>
      <c r="P36" s="20"/>
      <c r="Q36" s="20"/>
      <c r="R36" s="20"/>
    </row>
    <row r="37" spans="1:18" x14ac:dyDescent="0.25">
      <c r="A37" s="20"/>
      <c r="B37" s="20"/>
      <c r="C37" s="20"/>
      <c r="D37" s="20"/>
      <c r="E37" s="20"/>
      <c r="F37" s="20"/>
      <c r="G37" s="20"/>
      <c r="H37" s="20"/>
      <c r="I37" s="20"/>
      <c r="J37" s="20"/>
      <c r="K37" s="20"/>
      <c r="L37" s="20"/>
      <c r="M37" s="20"/>
      <c r="N37" s="20"/>
      <c r="O37" s="20"/>
      <c r="P37" s="20"/>
      <c r="Q37" s="20"/>
      <c r="R37" s="20"/>
    </row>
    <row r="38" spans="1:18" x14ac:dyDescent="0.25">
      <c r="A38" s="20"/>
      <c r="B38" s="20"/>
      <c r="C38" s="20"/>
      <c r="D38" s="20"/>
      <c r="E38" s="20"/>
      <c r="F38" s="20"/>
      <c r="G38" s="20"/>
      <c r="H38" s="20"/>
      <c r="I38" s="20"/>
      <c r="J38" s="20"/>
      <c r="K38" s="20"/>
      <c r="L38" s="20"/>
      <c r="M38" s="20"/>
      <c r="N38" s="20"/>
      <c r="O38" s="20"/>
      <c r="P38" s="20"/>
      <c r="Q38" s="20"/>
      <c r="R38" s="20"/>
    </row>
    <row r="39" spans="1:18" x14ac:dyDescent="0.25">
      <c r="A39" s="20"/>
      <c r="B39" s="20"/>
      <c r="C39" s="20"/>
      <c r="D39" s="20"/>
      <c r="E39" s="20"/>
      <c r="F39" s="20"/>
      <c r="G39" s="20"/>
      <c r="H39" s="20"/>
      <c r="I39" s="20"/>
      <c r="J39" s="20"/>
      <c r="K39" s="20"/>
      <c r="L39" s="20"/>
      <c r="M39" s="20"/>
      <c r="N39" s="20"/>
      <c r="O39" s="20"/>
      <c r="P39" s="20"/>
      <c r="Q39" s="20"/>
      <c r="R39" s="20"/>
    </row>
    <row r="40" spans="1:18" ht="15" customHeight="1" x14ac:dyDescent="0.25">
      <c r="A40" s="20"/>
      <c r="B40" s="20"/>
      <c r="C40" s="20"/>
      <c r="D40" s="20"/>
      <c r="E40" s="20"/>
      <c r="F40" s="20"/>
      <c r="G40" s="20"/>
      <c r="H40" s="20"/>
      <c r="I40" s="20"/>
      <c r="J40" s="20"/>
      <c r="K40" s="20"/>
      <c r="L40" s="20"/>
      <c r="M40" s="20"/>
      <c r="N40" s="20"/>
      <c r="O40" s="20"/>
      <c r="P40" s="20"/>
      <c r="Q40" s="20"/>
      <c r="R40" s="20"/>
    </row>
    <row r="41" spans="1:18" ht="15" customHeight="1" x14ac:dyDescent="0.25">
      <c r="A41" s="20"/>
      <c r="B41" s="20"/>
      <c r="C41" s="20"/>
      <c r="D41" s="20"/>
      <c r="E41" s="20"/>
      <c r="F41" s="20"/>
      <c r="G41" s="20"/>
      <c r="H41" s="20"/>
      <c r="I41" s="20"/>
      <c r="J41" s="20"/>
      <c r="K41" s="20"/>
      <c r="L41" s="20"/>
      <c r="M41" s="20"/>
      <c r="N41" s="20"/>
      <c r="O41" s="20"/>
      <c r="P41" s="20"/>
      <c r="Q41" s="20"/>
      <c r="R41" s="20"/>
    </row>
    <row r="42" spans="1:18" ht="15" customHeight="1" x14ac:dyDescent="0.25">
      <c r="A42" s="20"/>
      <c r="B42" s="20"/>
      <c r="C42" s="20"/>
      <c r="D42" s="20"/>
      <c r="E42" s="20"/>
      <c r="F42" s="20"/>
      <c r="G42" s="20"/>
      <c r="H42" s="20"/>
      <c r="I42" s="20"/>
      <c r="J42" s="20"/>
      <c r="K42" s="20"/>
      <c r="L42" s="20"/>
      <c r="M42" s="20"/>
      <c r="N42" s="20"/>
      <c r="O42" s="20"/>
      <c r="P42" s="20"/>
      <c r="Q42" s="20"/>
      <c r="R42" s="20"/>
    </row>
    <row r="43" spans="1:18" ht="15" customHeight="1" x14ac:dyDescent="0.25">
      <c r="A43" s="20"/>
      <c r="B43" s="20"/>
      <c r="C43" s="20"/>
      <c r="D43" s="20"/>
      <c r="E43" s="20"/>
      <c r="F43" s="20"/>
      <c r="G43" s="20"/>
      <c r="H43" s="20"/>
      <c r="I43" s="20"/>
      <c r="J43" s="20"/>
      <c r="K43" s="20"/>
      <c r="L43" s="20"/>
      <c r="M43" s="20"/>
      <c r="N43" s="20"/>
      <c r="O43" s="20"/>
      <c r="P43" s="20"/>
      <c r="Q43" s="20"/>
      <c r="R43" s="20"/>
    </row>
    <row r="44" spans="1:18" ht="15" customHeight="1" x14ac:dyDescent="0.25">
      <c r="A44" s="20"/>
      <c r="B44" s="20"/>
      <c r="C44" s="20"/>
      <c r="D44" s="20"/>
      <c r="E44" s="20"/>
      <c r="F44" s="20"/>
      <c r="G44" s="20"/>
      <c r="H44" s="20"/>
      <c r="I44" s="20"/>
      <c r="J44" s="20"/>
      <c r="K44" s="20"/>
      <c r="L44" s="20"/>
      <c r="M44" s="20"/>
      <c r="N44" s="20"/>
      <c r="O44" s="20"/>
      <c r="P44" s="20"/>
      <c r="Q44" s="20"/>
      <c r="R44" s="20"/>
    </row>
    <row r="45" spans="1:18" ht="15.75" customHeight="1" x14ac:dyDescent="0.25">
      <c r="A45" s="20"/>
      <c r="B45" s="20"/>
      <c r="C45" s="20"/>
      <c r="D45" s="20"/>
      <c r="E45" s="20"/>
      <c r="F45" s="20"/>
      <c r="G45" s="20"/>
      <c r="H45" s="20"/>
      <c r="I45" s="20"/>
      <c r="J45" s="20"/>
      <c r="K45" s="20"/>
      <c r="L45" s="20"/>
      <c r="M45" s="20"/>
      <c r="N45" s="20"/>
      <c r="O45" s="20"/>
      <c r="P45" s="20"/>
      <c r="Q45" s="20"/>
      <c r="R45" s="20"/>
    </row>
    <row r="46" spans="1:18" ht="15.75" customHeight="1" x14ac:dyDescent="0.25">
      <c r="A46" s="20"/>
      <c r="B46" s="20"/>
      <c r="C46" s="20"/>
      <c r="D46" s="20"/>
      <c r="E46" s="20"/>
      <c r="F46" s="20"/>
      <c r="G46" s="20"/>
      <c r="H46" s="20"/>
      <c r="I46" s="20"/>
      <c r="J46" s="20"/>
      <c r="K46" s="20"/>
      <c r="L46" s="20"/>
      <c r="M46" s="20"/>
      <c r="N46" s="20"/>
      <c r="O46" s="20"/>
      <c r="P46" s="20"/>
      <c r="Q46" s="20"/>
      <c r="R46" s="20"/>
    </row>
    <row r="47" spans="1:18" x14ac:dyDescent="0.25">
      <c r="A47" s="20"/>
      <c r="B47" s="20"/>
      <c r="C47" s="20"/>
      <c r="D47" s="20"/>
      <c r="E47" s="20"/>
      <c r="F47" s="20"/>
      <c r="G47" s="20"/>
      <c r="H47" s="20"/>
      <c r="I47" s="20"/>
      <c r="J47" s="20"/>
      <c r="K47" s="20"/>
      <c r="L47" s="20"/>
      <c r="M47" s="20"/>
      <c r="N47" s="20"/>
      <c r="O47" s="20"/>
      <c r="P47" s="20"/>
      <c r="Q47" s="20"/>
      <c r="R47" s="20"/>
    </row>
    <row r="48" spans="1:18" x14ac:dyDescent="0.25">
      <c r="A48" s="20"/>
      <c r="B48" s="20"/>
      <c r="C48" s="20"/>
      <c r="D48" s="20"/>
      <c r="E48" s="20"/>
      <c r="F48" s="20"/>
      <c r="G48" s="20"/>
      <c r="H48" s="20"/>
      <c r="I48" s="20"/>
      <c r="J48" s="20"/>
      <c r="K48" s="20"/>
      <c r="L48" s="20"/>
      <c r="M48" s="20"/>
      <c r="N48" s="20"/>
      <c r="O48" s="20"/>
      <c r="P48" s="20"/>
      <c r="Q48" s="20"/>
      <c r="R48" s="20"/>
    </row>
    <row r="49" spans="1:18" x14ac:dyDescent="0.25">
      <c r="A49" s="20"/>
      <c r="B49" s="20"/>
      <c r="C49" s="20"/>
      <c r="D49" s="20"/>
      <c r="E49" s="20"/>
      <c r="F49" s="20"/>
      <c r="G49" s="20"/>
      <c r="H49" s="20"/>
      <c r="I49" s="20"/>
      <c r="J49" s="20"/>
      <c r="K49" s="20"/>
      <c r="L49" s="20"/>
      <c r="M49" s="20"/>
      <c r="N49" s="20"/>
      <c r="O49" s="20"/>
      <c r="P49" s="20"/>
      <c r="Q49" s="20"/>
      <c r="R49" s="20"/>
    </row>
    <row r="50" spans="1:18" x14ac:dyDescent="0.25">
      <c r="A50" s="20"/>
      <c r="B50" s="20"/>
      <c r="C50" s="20"/>
      <c r="D50" s="20"/>
      <c r="E50" s="20"/>
      <c r="F50" s="20"/>
      <c r="G50" s="20"/>
      <c r="H50" s="20"/>
      <c r="I50" s="20"/>
      <c r="J50" s="20"/>
      <c r="K50" s="20"/>
      <c r="L50" s="20"/>
      <c r="M50" s="20"/>
      <c r="N50" s="20"/>
      <c r="O50" s="20"/>
      <c r="P50" s="20"/>
      <c r="Q50" s="20"/>
      <c r="R50" s="20"/>
    </row>
    <row r="51" spans="1:18" x14ac:dyDescent="0.25">
      <c r="A51" s="20"/>
      <c r="B51" s="20"/>
      <c r="C51" s="20"/>
      <c r="D51" s="20"/>
      <c r="E51" s="20"/>
      <c r="F51" s="20"/>
      <c r="G51" s="20"/>
      <c r="H51" s="20"/>
      <c r="I51" s="20"/>
      <c r="J51" s="20"/>
      <c r="K51" s="20"/>
      <c r="L51" s="20"/>
      <c r="M51" s="20"/>
      <c r="N51" s="20"/>
      <c r="O51" s="20"/>
      <c r="P51" s="20"/>
      <c r="Q51" s="20"/>
      <c r="R51" s="20"/>
    </row>
    <row r="52" spans="1:18" x14ac:dyDescent="0.25">
      <c r="A52" s="20"/>
      <c r="B52" s="20"/>
      <c r="C52" s="20"/>
      <c r="D52" s="20"/>
      <c r="E52" s="20"/>
      <c r="F52" s="20"/>
      <c r="G52" s="20"/>
      <c r="H52" s="20"/>
      <c r="I52" s="20"/>
      <c r="J52" s="20"/>
      <c r="K52" s="20"/>
      <c r="L52" s="20"/>
      <c r="M52" s="20"/>
      <c r="N52" s="20"/>
      <c r="O52" s="20"/>
      <c r="P52" s="20"/>
      <c r="Q52" s="20"/>
      <c r="R52" s="20"/>
    </row>
    <row r="53" spans="1:18" x14ac:dyDescent="0.25">
      <c r="A53" s="20"/>
      <c r="B53" s="20"/>
      <c r="C53" s="20"/>
      <c r="D53" s="20"/>
      <c r="E53" s="20"/>
      <c r="F53" s="20"/>
      <c r="G53" s="20"/>
      <c r="H53" s="20"/>
      <c r="I53" s="20"/>
      <c r="J53" s="20"/>
      <c r="K53" s="20"/>
      <c r="L53" s="20"/>
      <c r="M53" s="20"/>
      <c r="N53" s="20"/>
      <c r="O53" s="20"/>
      <c r="P53" s="20"/>
      <c r="Q53" s="20"/>
      <c r="R53" s="20"/>
    </row>
    <row r="54" spans="1:18" x14ac:dyDescent="0.25">
      <c r="A54" s="20"/>
      <c r="B54" s="20"/>
      <c r="C54" s="20"/>
      <c r="D54" s="20"/>
      <c r="E54" s="20"/>
      <c r="F54" s="20"/>
      <c r="G54" s="20"/>
      <c r="H54" s="20"/>
      <c r="I54" s="20"/>
      <c r="J54" s="20"/>
      <c r="K54" s="20"/>
      <c r="L54" s="20"/>
      <c r="M54" s="20"/>
      <c r="N54" s="20"/>
      <c r="O54" s="20"/>
      <c r="P54" s="20"/>
      <c r="Q54" s="20"/>
      <c r="R54" s="20"/>
    </row>
    <row r="55" spans="1:18" x14ac:dyDescent="0.25">
      <c r="A55" s="20"/>
      <c r="B55" s="20"/>
      <c r="C55" s="20"/>
      <c r="D55" s="20"/>
      <c r="E55" s="20"/>
      <c r="F55" s="20"/>
      <c r="G55" s="20"/>
      <c r="H55" s="20"/>
      <c r="I55" s="20"/>
      <c r="J55" s="20"/>
      <c r="K55" s="20"/>
      <c r="L55" s="20"/>
      <c r="M55" s="20"/>
      <c r="N55" s="20"/>
      <c r="O55" s="20"/>
      <c r="P55" s="20"/>
      <c r="Q55" s="20"/>
      <c r="R55" s="20"/>
    </row>
    <row r="56" spans="1:18" x14ac:dyDescent="0.25">
      <c r="A56" s="20"/>
      <c r="B56" s="20"/>
      <c r="C56" s="20"/>
      <c r="D56" s="20"/>
      <c r="E56" s="20"/>
      <c r="F56" s="20"/>
      <c r="G56" s="20"/>
      <c r="H56" s="20"/>
      <c r="I56" s="20"/>
      <c r="J56" s="20"/>
      <c r="K56" s="20"/>
      <c r="L56" s="20"/>
      <c r="M56" s="20"/>
      <c r="N56" s="20"/>
      <c r="O56" s="20"/>
      <c r="P56" s="20"/>
      <c r="Q56" s="20"/>
      <c r="R56" s="20"/>
    </row>
    <row r="57" spans="1:18" x14ac:dyDescent="0.25">
      <c r="A57" s="20"/>
      <c r="B57" s="20"/>
      <c r="C57" s="20"/>
      <c r="D57" s="20"/>
      <c r="E57" s="20"/>
      <c r="F57" s="20"/>
      <c r="G57" s="20"/>
      <c r="H57" s="20"/>
      <c r="I57" s="20"/>
      <c r="J57" s="20"/>
      <c r="K57" s="20"/>
      <c r="L57" s="20"/>
      <c r="M57" s="20"/>
      <c r="N57" s="20"/>
      <c r="O57" s="20"/>
      <c r="P57" s="20"/>
      <c r="Q57" s="20"/>
      <c r="R57" s="20"/>
    </row>
    <row r="58" spans="1:18" x14ac:dyDescent="0.25">
      <c r="A58" s="20"/>
      <c r="B58" s="20"/>
      <c r="C58" s="20"/>
      <c r="D58" s="20"/>
      <c r="E58" s="20"/>
      <c r="F58" s="20"/>
      <c r="G58" s="20"/>
      <c r="H58" s="20"/>
      <c r="I58" s="20"/>
      <c r="J58" s="20"/>
      <c r="K58" s="20"/>
      <c r="L58" s="20"/>
      <c r="M58" s="20"/>
      <c r="N58" s="20"/>
      <c r="O58" s="20"/>
      <c r="P58" s="20"/>
      <c r="Q58" s="20"/>
      <c r="R58" s="20"/>
    </row>
    <row r="59" spans="1:18" x14ac:dyDescent="0.25">
      <c r="I59" s="20"/>
      <c r="J59" s="20"/>
      <c r="K59" s="20"/>
      <c r="L59" s="20"/>
      <c r="M59" s="20"/>
      <c r="N59" s="20"/>
      <c r="O59" s="20"/>
      <c r="P59" s="20"/>
      <c r="Q59" s="20"/>
      <c r="R59" s="20"/>
    </row>
  </sheetData>
  <sheetProtection selectLockedCells="1"/>
  <mergeCells count="13">
    <mergeCell ref="A6:M6"/>
    <mergeCell ref="A1:M1"/>
    <mergeCell ref="A2:M2"/>
    <mergeCell ref="A3:M3"/>
    <mergeCell ref="A4:M4"/>
    <mergeCell ref="A5:M5"/>
    <mergeCell ref="E15:L15"/>
    <mergeCell ref="E14:L14"/>
    <mergeCell ref="A8:L8"/>
    <mergeCell ref="E10:L10"/>
    <mergeCell ref="E11:L11"/>
    <mergeCell ref="E12:L12"/>
    <mergeCell ref="E13:L13"/>
  </mergeCells>
  <conditionalFormatting sqref="B16:C16">
    <cfRule type="containsText" dxfId="9" priority="1" operator="containsText" text="OK">
      <formula>NOT(ISERROR(SEARCH("OK",B16)))</formula>
    </cfRule>
    <cfRule type="containsText" dxfId="8" priority="2" operator="containsText" text="Faux">
      <formula>NOT(ISERROR(SEARCH("Faux",B16)))</formula>
    </cfRule>
  </conditionalFormatting>
  <dataValidations count="3">
    <dataValidation type="list" allowBlank="1" showInputMessage="1" showErrorMessage="1" sqref="B18:C18">
      <formula1>nature_combustible</formula1>
    </dataValidation>
    <dataValidation type="list" allowBlank="1" showInputMessage="1" showErrorMessage="1" sqref="C19:C32">
      <formula1>OFFSET(choix2,1,MATCH(B19,choix1,0)-1,COUNTA(OFFSET(choix2,,MATCH(B19,choix1,0)-1))-1)</formula1>
    </dataValidation>
    <dataValidation type="list" allowBlank="1" showInputMessage="1" showErrorMessage="1" sqref="B19:B32">
      <formula1>choix1</formula1>
    </dataValidation>
  </dataValidations>
  <pageMargins left="0.48958333333333331"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données!$E$2:$E$3</xm:f>
          </x14:formula1>
          <xm:sqref>E19:E32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66CCFF"/>
  </sheetPr>
  <dimension ref="A1:DF308"/>
  <sheetViews>
    <sheetView zoomScale="85" zoomScaleNormal="85" workbookViewId="0">
      <selection activeCell="C10" sqref="C10"/>
    </sheetView>
  </sheetViews>
  <sheetFormatPr baseColWidth="10" defaultRowHeight="13.5" x14ac:dyDescent="0.2"/>
  <cols>
    <col min="1" max="1" width="21" style="5" customWidth="1"/>
    <col min="2" max="6" width="21" style="7" customWidth="1"/>
    <col min="7" max="10" width="21" style="8" customWidth="1"/>
    <col min="11" max="20" width="21" style="7" customWidth="1"/>
    <col min="21" max="25" width="21" style="5" customWidth="1"/>
    <col min="26" max="196" width="11.42578125" style="7"/>
    <col min="197" max="197" width="4.140625" style="7" customWidth="1"/>
    <col min="198" max="198" width="15.140625" style="7" customWidth="1"/>
    <col min="199" max="199" width="14.85546875" style="7" customWidth="1"/>
    <col min="200" max="200" width="25.5703125" style="7" customWidth="1"/>
    <col min="201" max="201" width="11.42578125" style="7" customWidth="1"/>
    <col min="202" max="202" width="20.28515625" style="7" customWidth="1"/>
    <col min="203" max="203" width="18.85546875" style="7" customWidth="1"/>
    <col min="204" max="204" width="19.140625" style="7" customWidth="1"/>
    <col min="205" max="209" width="11.42578125" style="7" customWidth="1"/>
    <col min="210" max="210" width="19.7109375" style="7" customWidth="1"/>
    <col min="211" max="211" width="11.42578125" style="7" customWidth="1"/>
    <col min="212" max="212" width="20.140625" style="7" customWidth="1"/>
    <col min="213" max="213" width="11.42578125" style="7" customWidth="1"/>
    <col min="214" max="214" width="20.85546875" style="7" customWidth="1"/>
    <col min="215" max="215" width="11.42578125" style="7" customWidth="1"/>
    <col min="216" max="216" width="18" style="7" customWidth="1"/>
    <col min="217" max="217" width="11.42578125" style="7" customWidth="1"/>
    <col min="218" max="218" width="22.5703125" style="7" customWidth="1"/>
    <col min="219" max="224" width="11.42578125" style="7" customWidth="1"/>
    <col min="225" max="452" width="11.42578125" style="7"/>
    <col min="453" max="453" width="4.140625" style="7" customWidth="1"/>
    <col min="454" max="454" width="15.140625" style="7" customWidth="1"/>
    <col min="455" max="455" width="14.85546875" style="7" customWidth="1"/>
    <col min="456" max="456" width="25.5703125" style="7" customWidth="1"/>
    <col min="457" max="457" width="11.42578125" style="7" customWidth="1"/>
    <col min="458" max="458" width="20.28515625" style="7" customWidth="1"/>
    <col min="459" max="459" width="18.85546875" style="7" customWidth="1"/>
    <col min="460" max="460" width="19.140625" style="7" customWidth="1"/>
    <col min="461" max="465" width="11.42578125" style="7" customWidth="1"/>
    <col min="466" max="466" width="19.7109375" style="7" customWidth="1"/>
    <col min="467" max="467" width="11.42578125" style="7" customWidth="1"/>
    <col min="468" max="468" width="20.140625" style="7" customWidth="1"/>
    <col min="469" max="469" width="11.42578125" style="7" customWidth="1"/>
    <col min="470" max="470" width="20.85546875" style="7" customWidth="1"/>
    <col min="471" max="471" width="11.42578125" style="7" customWidth="1"/>
    <col min="472" max="472" width="18" style="7" customWidth="1"/>
    <col min="473" max="473" width="11.42578125" style="7" customWidth="1"/>
    <col min="474" max="474" width="22.5703125" style="7" customWidth="1"/>
    <col min="475" max="480" width="11.42578125" style="7" customWidth="1"/>
    <col min="481" max="708" width="11.42578125" style="7"/>
    <col min="709" max="709" width="4.140625" style="7" customWidth="1"/>
    <col min="710" max="710" width="15.140625" style="7" customWidth="1"/>
    <col min="711" max="711" width="14.85546875" style="7" customWidth="1"/>
    <col min="712" max="712" width="25.5703125" style="7" customWidth="1"/>
    <col min="713" max="713" width="11.42578125" style="7" customWidth="1"/>
    <col min="714" max="714" width="20.28515625" style="7" customWidth="1"/>
    <col min="715" max="715" width="18.85546875" style="7" customWidth="1"/>
    <col min="716" max="716" width="19.140625" style="7" customWidth="1"/>
    <col min="717" max="721" width="11.42578125" style="7" customWidth="1"/>
    <col min="722" max="722" width="19.7109375" style="7" customWidth="1"/>
    <col min="723" max="723" width="11.42578125" style="7" customWidth="1"/>
    <col min="724" max="724" width="20.140625" style="7" customWidth="1"/>
    <col min="725" max="725" width="11.42578125" style="7" customWidth="1"/>
    <col min="726" max="726" width="20.85546875" style="7" customWidth="1"/>
    <col min="727" max="727" width="11.42578125" style="7" customWidth="1"/>
    <col min="728" max="728" width="18" style="7" customWidth="1"/>
    <col min="729" max="729" width="11.42578125" style="7" customWidth="1"/>
    <col min="730" max="730" width="22.5703125" style="7" customWidth="1"/>
    <col min="731" max="736" width="11.42578125" style="7" customWidth="1"/>
    <col min="737" max="964" width="11.42578125" style="7"/>
    <col min="965" max="965" width="4.140625" style="7" customWidth="1"/>
    <col min="966" max="966" width="15.140625" style="7" customWidth="1"/>
    <col min="967" max="967" width="14.85546875" style="7" customWidth="1"/>
    <col min="968" max="968" width="25.5703125" style="7" customWidth="1"/>
    <col min="969" max="969" width="11.42578125" style="7" customWidth="1"/>
    <col min="970" max="970" width="20.28515625" style="7" customWidth="1"/>
    <col min="971" max="971" width="18.85546875" style="7" customWidth="1"/>
    <col min="972" max="972" width="19.140625" style="7" customWidth="1"/>
    <col min="973" max="977" width="11.42578125" style="7" customWidth="1"/>
    <col min="978" max="978" width="19.7109375" style="7" customWidth="1"/>
    <col min="979" max="979" width="11.42578125" style="7" customWidth="1"/>
    <col min="980" max="980" width="20.140625" style="7" customWidth="1"/>
    <col min="981" max="981" width="11.42578125" style="7" customWidth="1"/>
    <col min="982" max="982" width="20.85546875" style="7" customWidth="1"/>
    <col min="983" max="983" width="11.42578125" style="7" customWidth="1"/>
    <col min="984" max="984" width="18" style="7" customWidth="1"/>
    <col min="985" max="985" width="11.42578125" style="7" customWidth="1"/>
    <col min="986" max="986" width="22.5703125" style="7" customWidth="1"/>
    <col min="987" max="992" width="11.42578125" style="7" customWidth="1"/>
    <col min="993" max="1220" width="11.42578125" style="7"/>
    <col min="1221" max="1221" width="4.140625" style="7" customWidth="1"/>
    <col min="1222" max="1222" width="15.140625" style="7" customWidth="1"/>
    <col min="1223" max="1223" width="14.85546875" style="7" customWidth="1"/>
    <col min="1224" max="1224" width="25.5703125" style="7" customWidth="1"/>
    <col min="1225" max="1225" width="11.42578125" style="7" customWidth="1"/>
    <col min="1226" max="1226" width="20.28515625" style="7" customWidth="1"/>
    <col min="1227" max="1227" width="18.85546875" style="7" customWidth="1"/>
    <col min="1228" max="1228" width="19.140625" style="7" customWidth="1"/>
    <col min="1229" max="1233" width="11.42578125" style="7" customWidth="1"/>
    <col min="1234" max="1234" width="19.7109375" style="7" customWidth="1"/>
    <col min="1235" max="1235" width="11.42578125" style="7" customWidth="1"/>
    <col min="1236" max="1236" width="20.140625" style="7" customWidth="1"/>
    <col min="1237" max="1237" width="11.42578125" style="7" customWidth="1"/>
    <col min="1238" max="1238" width="20.85546875" style="7" customWidth="1"/>
    <col min="1239" max="1239" width="11.42578125" style="7" customWidth="1"/>
    <col min="1240" max="1240" width="18" style="7" customWidth="1"/>
    <col min="1241" max="1241" width="11.42578125" style="7" customWidth="1"/>
    <col min="1242" max="1242" width="22.5703125" style="7" customWidth="1"/>
    <col min="1243" max="1248" width="11.42578125" style="7" customWidth="1"/>
    <col min="1249" max="1476" width="11.42578125" style="7"/>
    <col min="1477" max="1477" width="4.140625" style="7" customWidth="1"/>
    <col min="1478" max="1478" width="15.140625" style="7" customWidth="1"/>
    <col min="1479" max="1479" width="14.85546875" style="7" customWidth="1"/>
    <col min="1480" max="1480" width="25.5703125" style="7" customWidth="1"/>
    <col min="1481" max="1481" width="11.42578125" style="7" customWidth="1"/>
    <col min="1482" max="1482" width="20.28515625" style="7" customWidth="1"/>
    <col min="1483" max="1483" width="18.85546875" style="7" customWidth="1"/>
    <col min="1484" max="1484" width="19.140625" style="7" customWidth="1"/>
    <col min="1485" max="1489" width="11.42578125" style="7" customWidth="1"/>
    <col min="1490" max="1490" width="19.7109375" style="7" customWidth="1"/>
    <col min="1491" max="1491" width="11.42578125" style="7" customWidth="1"/>
    <col min="1492" max="1492" width="20.140625" style="7" customWidth="1"/>
    <col min="1493" max="1493" width="11.42578125" style="7" customWidth="1"/>
    <col min="1494" max="1494" width="20.85546875" style="7" customWidth="1"/>
    <col min="1495" max="1495" width="11.42578125" style="7" customWidth="1"/>
    <col min="1496" max="1496" width="18" style="7" customWidth="1"/>
    <col min="1497" max="1497" width="11.42578125" style="7" customWidth="1"/>
    <col min="1498" max="1498" width="22.5703125" style="7" customWidth="1"/>
    <col min="1499" max="1504" width="11.42578125" style="7" customWidth="1"/>
    <col min="1505" max="1732" width="11.42578125" style="7"/>
    <col min="1733" max="1733" width="4.140625" style="7" customWidth="1"/>
    <col min="1734" max="1734" width="15.140625" style="7" customWidth="1"/>
    <col min="1735" max="1735" width="14.85546875" style="7" customWidth="1"/>
    <col min="1736" max="1736" width="25.5703125" style="7" customWidth="1"/>
    <col min="1737" max="1737" width="11.42578125" style="7" customWidth="1"/>
    <col min="1738" max="1738" width="20.28515625" style="7" customWidth="1"/>
    <col min="1739" max="1739" width="18.85546875" style="7" customWidth="1"/>
    <col min="1740" max="1740" width="19.140625" style="7" customWidth="1"/>
    <col min="1741" max="1745" width="11.42578125" style="7" customWidth="1"/>
    <col min="1746" max="1746" width="19.7109375" style="7" customWidth="1"/>
    <col min="1747" max="1747" width="11.42578125" style="7" customWidth="1"/>
    <col min="1748" max="1748" width="20.140625" style="7" customWidth="1"/>
    <col min="1749" max="1749" width="11.42578125" style="7" customWidth="1"/>
    <col min="1750" max="1750" width="20.85546875" style="7" customWidth="1"/>
    <col min="1751" max="1751" width="11.42578125" style="7" customWidth="1"/>
    <col min="1752" max="1752" width="18" style="7" customWidth="1"/>
    <col min="1753" max="1753" width="11.42578125" style="7" customWidth="1"/>
    <col min="1754" max="1754" width="22.5703125" style="7" customWidth="1"/>
    <col min="1755" max="1760" width="11.42578125" style="7" customWidth="1"/>
    <col min="1761" max="1988" width="11.42578125" style="7"/>
    <col min="1989" max="1989" width="4.140625" style="7" customWidth="1"/>
    <col min="1990" max="1990" width="15.140625" style="7" customWidth="1"/>
    <col min="1991" max="1991" width="14.85546875" style="7" customWidth="1"/>
    <col min="1992" max="1992" width="25.5703125" style="7" customWidth="1"/>
    <col min="1993" max="1993" width="11.42578125" style="7" customWidth="1"/>
    <col min="1994" max="1994" width="20.28515625" style="7" customWidth="1"/>
    <col min="1995" max="1995" width="18.85546875" style="7" customWidth="1"/>
    <col min="1996" max="1996" width="19.140625" style="7" customWidth="1"/>
    <col min="1997" max="2001" width="11.42578125" style="7" customWidth="1"/>
    <col min="2002" max="2002" width="19.7109375" style="7" customWidth="1"/>
    <col min="2003" max="2003" width="11.42578125" style="7" customWidth="1"/>
    <col min="2004" max="2004" width="20.140625" style="7" customWidth="1"/>
    <col min="2005" max="2005" width="11.42578125" style="7" customWidth="1"/>
    <col min="2006" max="2006" width="20.85546875" style="7" customWidth="1"/>
    <col min="2007" max="2007" width="11.42578125" style="7" customWidth="1"/>
    <col min="2008" max="2008" width="18" style="7" customWidth="1"/>
    <col min="2009" max="2009" width="11.42578125" style="7" customWidth="1"/>
    <col min="2010" max="2010" width="22.5703125" style="7" customWidth="1"/>
    <col min="2011" max="2016" width="11.42578125" style="7" customWidth="1"/>
    <col min="2017" max="2244" width="11.42578125" style="7"/>
    <col min="2245" max="2245" width="4.140625" style="7" customWidth="1"/>
    <col min="2246" max="2246" width="15.140625" style="7" customWidth="1"/>
    <col min="2247" max="2247" width="14.85546875" style="7" customWidth="1"/>
    <col min="2248" max="2248" width="25.5703125" style="7" customWidth="1"/>
    <col min="2249" max="2249" width="11.42578125" style="7" customWidth="1"/>
    <col min="2250" max="2250" width="20.28515625" style="7" customWidth="1"/>
    <col min="2251" max="2251" width="18.85546875" style="7" customWidth="1"/>
    <col min="2252" max="2252" width="19.140625" style="7" customWidth="1"/>
    <col min="2253" max="2257" width="11.42578125" style="7" customWidth="1"/>
    <col min="2258" max="2258" width="19.7109375" style="7" customWidth="1"/>
    <col min="2259" max="2259" width="11.42578125" style="7" customWidth="1"/>
    <col min="2260" max="2260" width="20.140625" style="7" customWidth="1"/>
    <col min="2261" max="2261" width="11.42578125" style="7" customWidth="1"/>
    <col min="2262" max="2262" width="20.85546875" style="7" customWidth="1"/>
    <col min="2263" max="2263" width="11.42578125" style="7" customWidth="1"/>
    <col min="2264" max="2264" width="18" style="7" customWidth="1"/>
    <col min="2265" max="2265" width="11.42578125" style="7" customWidth="1"/>
    <col min="2266" max="2266" width="22.5703125" style="7" customWidth="1"/>
    <col min="2267" max="2272" width="11.42578125" style="7" customWidth="1"/>
    <col min="2273" max="2500" width="11.42578125" style="7"/>
    <col min="2501" max="2501" width="4.140625" style="7" customWidth="1"/>
    <col min="2502" max="2502" width="15.140625" style="7" customWidth="1"/>
    <col min="2503" max="2503" width="14.85546875" style="7" customWidth="1"/>
    <col min="2504" max="2504" width="25.5703125" style="7" customWidth="1"/>
    <col min="2505" max="2505" width="11.42578125" style="7" customWidth="1"/>
    <col min="2506" max="2506" width="20.28515625" style="7" customWidth="1"/>
    <col min="2507" max="2507" width="18.85546875" style="7" customWidth="1"/>
    <col min="2508" max="2508" width="19.140625" style="7" customWidth="1"/>
    <col min="2509" max="2513" width="11.42578125" style="7" customWidth="1"/>
    <col min="2514" max="2514" width="19.7109375" style="7" customWidth="1"/>
    <col min="2515" max="2515" width="11.42578125" style="7" customWidth="1"/>
    <col min="2516" max="2516" width="20.140625" style="7" customWidth="1"/>
    <col min="2517" max="2517" width="11.42578125" style="7" customWidth="1"/>
    <col min="2518" max="2518" width="20.85546875" style="7" customWidth="1"/>
    <col min="2519" max="2519" width="11.42578125" style="7" customWidth="1"/>
    <col min="2520" max="2520" width="18" style="7" customWidth="1"/>
    <col min="2521" max="2521" width="11.42578125" style="7" customWidth="1"/>
    <col min="2522" max="2522" width="22.5703125" style="7" customWidth="1"/>
    <col min="2523" max="2528" width="11.42578125" style="7" customWidth="1"/>
    <col min="2529" max="2756" width="11.42578125" style="7"/>
    <col min="2757" max="2757" width="4.140625" style="7" customWidth="1"/>
    <col min="2758" max="2758" width="15.140625" style="7" customWidth="1"/>
    <col min="2759" max="2759" width="14.85546875" style="7" customWidth="1"/>
    <col min="2760" max="2760" width="25.5703125" style="7" customWidth="1"/>
    <col min="2761" max="2761" width="11.42578125" style="7" customWidth="1"/>
    <col min="2762" max="2762" width="20.28515625" style="7" customWidth="1"/>
    <col min="2763" max="2763" width="18.85546875" style="7" customWidth="1"/>
    <col min="2764" max="2764" width="19.140625" style="7" customWidth="1"/>
    <col min="2765" max="2769" width="11.42578125" style="7" customWidth="1"/>
    <col min="2770" max="2770" width="19.7109375" style="7" customWidth="1"/>
    <col min="2771" max="2771" width="11.42578125" style="7" customWidth="1"/>
    <col min="2772" max="2772" width="20.140625" style="7" customWidth="1"/>
    <col min="2773" max="2773" width="11.42578125" style="7" customWidth="1"/>
    <col min="2774" max="2774" width="20.85546875" style="7" customWidth="1"/>
    <col min="2775" max="2775" width="11.42578125" style="7" customWidth="1"/>
    <col min="2776" max="2776" width="18" style="7" customWidth="1"/>
    <col min="2777" max="2777" width="11.42578125" style="7" customWidth="1"/>
    <col min="2778" max="2778" width="22.5703125" style="7" customWidth="1"/>
    <col min="2779" max="2784" width="11.42578125" style="7" customWidth="1"/>
    <col min="2785" max="3012" width="11.42578125" style="7"/>
    <col min="3013" max="3013" width="4.140625" style="7" customWidth="1"/>
    <col min="3014" max="3014" width="15.140625" style="7" customWidth="1"/>
    <col min="3015" max="3015" width="14.85546875" style="7" customWidth="1"/>
    <col min="3016" max="3016" width="25.5703125" style="7" customWidth="1"/>
    <col min="3017" max="3017" width="11.42578125" style="7" customWidth="1"/>
    <col min="3018" max="3018" width="20.28515625" style="7" customWidth="1"/>
    <col min="3019" max="3019" width="18.85546875" style="7" customWidth="1"/>
    <col min="3020" max="3020" width="19.140625" style="7" customWidth="1"/>
    <col min="3021" max="3025" width="11.42578125" style="7" customWidth="1"/>
    <col min="3026" max="3026" width="19.7109375" style="7" customWidth="1"/>
    <col min="3027" max="3027" width="11.42578125" style="7" customWidth="1"/>
    <col min="3028" max="3028" width="20.140625" style="7" customWidth="1"/>
    <col min="3029" max="3029" width="11.42578125" style="7" customWidth="1"/>
    <col min="3030" max="3030" width="20.85546875" style="7" customWidth="1"/>
    <col min="3031" max="3031" width="11.42578125" style="7" customWidth="1"/>
    <col min="3032" max="3032" width="18" style="7" customWidth="1"/>
    <col min="3033" max="3033" width="11.42578125" style="7" customWidth="1"/>
    <col min="3034" max="3034" width="22.5703125" style="7" customWidth="1"/>
    <col min="3035" max="3040" width="11.42578125" style="7" customWidth="1"/>
    <col min="3041" max="3268" width="11.42578125" style="7"/>
    <col min="3269" max="3269" width="4.140625" style="7" customWidth="1"/>
    <col min="3270" max="3270" width="15.140625" style="7" customWidth="1"/>
    <col min="3271" max="3271" width="14.85546875" style="7" customWidth="1"/>
    <col min="3272" max="3272" width="25.5703125" style="7" customWidth="1"/>
    <col min="3273" max="3273" width="11.42578125" style="7" customWidth="1"/>
    <col min="3274" max="3274" width="20.28515625" style="7" customWidth="1"/>
    <col min="3275" max="3275" width="18.85546875" style="7" customWidth="1"/>
    <col min="3276" max="3276" width="19.140625" style="7" customWidth="1"/>
    <col min="3277" max="3281" width="11.42578125" style="7" customWidth="1"/>
    <col min="3282" max="3282" width="19.7109375" style="7" customWidth="1"/>
    <col min="3283" max="3283" width="11.42578125" style="7" customWidth="1"/>
    <col min="3284" max="3284" width="20.140625" style="7" customWidth="1"/>
    <col min="3285" max="3285" width="11.42578125" style="7" customWidth="1"/>
    <col min="3286" max="3286" width="20.85546875" style="7" customWidth="1"/>
    <col min="3287" max="3287" width="11.42578125" style="7" customWidth="1"/>
    <col min="3288" max="3288" width="18" style="7" customWidth="1"/>
    <col min="3289" max="3289" width="11.42578125" style="7" customWidth="1"/>
    <col min="3290" max="3290" width="22.5703125" style="7" customWidth="1"/>
    <col min="3291" max="3296" width="11.42578125" style="7" customWidth="1"/>
    <col min="3297" max="3524" width="11.42578125" style="7"/>
    <col min="3525" max="3525" width="4.140625" style="7" customWidth="1"/>
    <col min="3526" max="3526" width="15.140625" style="7" customWidth="1"/>
    <col min="3527" max="3527" width="14.85546875" style="7" customWidth="1"/>
    <col min="3528" max="3528" width="25.5703125" style="7" customWidth="1"/>
    <col min="3529" max="3529" width="11.42578125" style="7" customWidth="1"/>
    <col min="3530" max="3530" width="20.28515625" style="7" customWidth="1"/>
    <col min="3531" max="3531" width="18.85546875" style="7" customWidth="1"/>
    <col min="3532" max="3532" width="19.140625" style="7" customWidth="1"/>
    <col min="3533" max="3537" width="11.42578125" style="7" customWidth="1"/>
    <col min="3538" max="3538" width="19.7109375" style="7" customWidth="1"/>
    <col min="3539" max="3539" width="11.42578125" style="7" customWidth="1"/>
    <col min="3540" max="3540" width="20.140625" style="7" customWidth="1"/>
    <col min="3541" max="3541" width="11.42578125" style="7" customWidth="1"/>
    <col min="3542" max="3542" width="20.85546875" style="7" customWidth="1"/>
    <col min="3543" max="3543" width="11.42578125" style="7" customWidth="1"/>
    <col min="3544" max="3544" width="18" style="7" customWidth="1"/>
    <col min="3545" max="3545" width="11.42578125" style="7" customWidth="1"/>
    <col min="3546" max="3546" width="22.5703125" style="7" customWidth="1"/>
    <col min="3547" max="3552" width="11.42578125" style="7" customWidth="1"/>
    <col min="3553" max="3780" width="11.42578125" style="7"/>
    <col min="3781" max="3781" width="4.140625" style="7" customWidth="1"/>
    <col min="3782" max="3782" width="15.140625" style="7" customWidth="1"/>
    <col min="3783" max="3783" width="14.85546875" style="7" customWidth="1"/>
    <col min="3784" max="3784" width="25.5703125" style="7" customWidth="1"/>
    <col min="3785" max="3785" width="11.42578125" style="7" customWidth="1"/>
    <col min="3786" max="3786" width="20.28515625" style="7" customWidth="1"/>
    <col min="3787" max="3787" width="18.85546875" style="7" customWidth="1"/>
    <col min="3788" max="3788" width="19.140625" style="7" customWidth="1"/>
    <col min="3789" max="3793" width="11.42578125" style="7" customWidth="1"/>
    <col min="3794" max="3794" width="19.7109375" style="7" customWidth="1"/>
    <col min="3795" max="3795" width="11.42578125" style="7" customWidth="1"/>
    <col min="3796" max="3796" width="20.140625" style="7" customWidth="1"/>
    <col min="3797" max="3797" width="11.42578125" style="7" customWidth="1"/>
    <col min="3798" max="3798" width="20.85546875" style="7" customWidth="1"/>
    <col min="3799" max="3799" width="11.42578125" style="7" customWidth="1"/>
    <col min="3800" max="3800" width="18" style="7" customWidth="1"/>
    <col min="3801" max="3801" width="11.42578125" style="7" customWidth="1"/>
    <col min="3802" max="3802" width="22.5703125" style="7" customWidth="1"/>
    <col min="3803" max="3808" width="11.42578125" style="7" customWidth="1"/>
    <col min="3809" max="4036" width="11.42578125" style="7"/>
    <col min="4037" max="4037" width="4.140625" style="7" customWidth="1"/>
    <col min="4038" max="4038" width="15.140625" style="7" customWidth="1"/>
    <col min="4039" max="4039" width="14.85546875" style="7" customWidth="1"/>
    <col min="4040" max="4040" width="25.5703125" style="7" customWidth="1"/>
    <col min="4041" max="4041" width="11.42578125" style="7" customWidth="1"/>
    <col min="4042" max="4042" width="20.28515625" style="7" customWidth="1"/>
    <col min="4043" max="4043" width="18.85546875" style="7" customWidth="1"/>
    <col min="4044" max="4044" width="19.140625" style="7" customWidth="1"/>
    <col min="4045" max="4049" width="11.42578125" style="7" customWidth="1"/>
    <col min="4050" max="4050" width="19.7109375" style="7" customWidth="1"/>
    <col min="4051" max="4051" width="11.42578125" style="7" customWidth="1"/>
    <col min="4052" max="4052" width="20.140625" style="7" customWidth="1"/>
    <col min="4053" max="4053" width="11.42578125" style="7" customWidth="1"/>
    <col min="4054" max="4054" width="20.85546875" style="7" customWidth="1"/>
    <col min="4055" max="4055" width="11.42578125" style="7" customWidth="1"/>
    <col min="4056" max="4056" width="18" style="7" customWidth="1"/>
    <col min="4057" max="4057" width="11.42578125" style="7" customWidth="1"/>
    <col min="4058" max="4058" width="22.5703125" style="7" customWidth="1"/>
    <col min="4059" max="4064" width="11.42578125" style="7" customWidth="1"/>
    <col min="4065" max="4292" width="11.42578125" style="7"/>
    <col min="4293" max="4293" width="4.140625" style="7" customWidth="1"/>
    <col min="4294" max="4294" width="15.140625" style="7" customWidth="1"/>
    <col min="4295" max="4295" width="14.85546875" style="7" customWidth="1"/>
    <col min="4296" max="4296" width="25.5703125" style="7" customWidth="1"/>
    <col min="4297" max="4297" width="11.42578125" style="7" customWidth="1"/>
    <col min="4298" max="4298" width="20.28515625" style="7" customWidth="1"/>
    <col min="4299" max="4299" width="18.85546875" style="7" customWidth="1"/>
    <col min="4300" max="4300" width="19.140625" style="7" customWidth="1"/>
    <col min="4301" max="4305" width="11.42578125" style="7" customWidth="1"/>
    <col min="4306" max="4306" width="19.7109375" style="7" customWidth="1"/>
    <col min="4307" max="4307" width="11.42578125" style="7" customWidth="1"/>
    <col min="4308" max="4308" width="20.140625" style="7" customWidth="1"/>
    <col min="4309" max="4309" width="11.42578125" style="7" customWidth="1"/>
    <col min="4310" max="4310" width="20.85546875" style="7" customWidth="1"/>
    <col min="4311" max="4311" width="11.42578125" style="7" customWidth="1"/>
    <col min="4312" max="4312" width="18" style="7" customWidth="1"/>
    <col min="4313" max="4313" width="11.42578125" style="7" customWidth="1"/>
    <col min="4314" max="4314" width="22.5703125" style="7" customWidth="1"/>
    <col min="4315" max="4320" width="11.42578125" style="7" customWidth="1"/>
    <col min="4321" max="4548" width="11.42578125" style="7"/>
    <col min="4549" max="4549" width="4.140625" style="7" customWidth="1"/>
    <col min="4550" max="4550" width="15.140625" style="7" customWidth="1"/>
    <col min="4551" max="4551" width="14.85546875" style="7" customWidth="1"/>
    <col min="4552" max="4552" width="25.5703125" style="7" customWidth="1"/>
    <col min="4553" max="4553" width="11.42578125" style="7" customWidth="1"/>
    <col min="4554" max="4554" width="20.28515625" style="7" customWidth="1"/>
    <col min="4555" max="4555" width="18.85546875" style="7" customWidth="1"/>
    <col min="4556" max="4556" width="19.140625" style="7" customWidth="1"/>
    <col min="4557" max="4561" width="11.42578125" style="7" customWidth="1"/>
    <col min="4562" max="4562" width="19.7109375" style="7" customWidth="1"/>
    <col min="4563" max="4563" width="11.42578125" style="7" customWidth="1"/>
    <col min="4564" max="4564" width="20.140625" style="7" customWidth="1"/>
    <col min="4565" max="4565" width="11.42578125" style="7" customWidth="1"/>
    <col min="4566" max="4566" width="20.85546875" style="7" customWidth="1"/>
    <col min="4567" max="4567" width="11.42578125" style="7" customWidth="1"/>
    <col min="4568" max="4568" width="18" style="7" customWidth="1"/>
    <col min="4569" max="4569" width="11.42578125" style="7" customWidth="1"/>
    <col min="4570" max="4570" width="22.5703125" style="7" customWidth="1"/>
    <col min="4571" max="4576" width="11.42578125" style="7" customWidth="1"/>
    <col min="4577" max="4804" width="11.42578125" style="7"/>
    <col min="4805" max="4805" width="4.140625" style="7" customWidth="1"/>
    <col min="4806" max="4806" width="15.140625" style="7" customWidth="1"/>
    <col min="4807" max="4807" width="14.85546875" style="7" customWidth="1"/>
    <col min="4808" max="4808" width="25.5703125" style="7" customWidth="1"/>
    <col min="4809" max="4809" width="11.42578125" style="7" customWidth="1"/>
    <col min="4810" max="4810" width="20.28515625" style="7" customWidth="1"/>
    <col min="4811" max="4811" width="18.85546875" style="7" customWidth="1"/>
    <col min="4812" max="4812" width="19.140625" style="7" customWidth="1"/>
    <col min="4813" max="4817" width="11.42578125" style="7" customWidth="1"/>
    <col min="4818" max="4818" width="19.7109375" style="7" customWidth="1"/>
    <col min="4819" max="4819" width="11.42578125" style="7" customWidth="1"/>
    <col min="4820" max="4820" width="20.140625" style="7" customWidth="1"/>
    <col min="4821" max="4821" width="11.42578125" style="7" customWidth="1"/>
    <col min="4822" max="4822" width="20.85546875" style="7" customWidth="1"/>
    <col min="4823" max="4823" width="11.42578125" style="7" customWidth="1"/>
    <col min="4824" max="4824" width="18" style="7" customWidth="1"/>
    <col min="4825" max="4825" width="11.42578125" style="7" customWidth="1"/>
    <col min="4826" max="4826" width="22.5703125" style="7" customWidth="1"/>
    <col min="4827" max="4832" width="11.42578125" style="7" customWidth="1"/>
    <col min="4833" max="5060" width="11.42578125" style="7"/>
    <col min="5061" max="5061" width="4.140625" style="7" customWidth="1"/>
    <col min="5062" max="5062" width="15.140625" style="7" customWidth="1"/>
    <col min="5063" max="5063" width="14.85546875" style="7" customWidth="1"/>
    <col min="5064" max="5064" width="25.5703125" style="7" customWidth="1"/>
    <col min="5065" max="5065" width="11.42578125" style="7" customWidth="1"/>
    <col min="5066" max="5066" width="20.28515625" style="7" customWidth="1"/>
    <col min="5067" max="5067" width="18.85546875" style="7" customWidth="1"/>
    <col min="5068" max="5068" width="19.140625" style="7" customWidth="1"/>
    <col min="5069" max="5073" width="11.42578125" style="7" customWidth="1"/>
    <col min="5074" max="5074" width="19.7109375" style="7" customWidth="1"/>
    <col min="5075" max="5075" width="11.42578125" style="7" customWidth="1"/>
    <col min="5076" max="5076" width="20.140625" style="7" customWidth="1"/>
    <col min="5077" max="5077" width="11.42578125" style="7" customWidth="1"/>
    <col min="5078" max="5078" width="20.85546875" style="7" customWidth="1"/>
    <col min="5079" max="5079" width="11.42578125" style="7" customWidth="1"/>
    <col min="5080" max="5080" width="18" style="7" customWidth="1"/>
    <col min="5081" max="5081" width="11.42578125" style="7" customWidth="1"/>
    <col min="5082" max="5082" width="22.5703125" style="7" customWidth="1"/>
    <col min="5083" max="5088" width="11.42578125" style="7" customWidth="1"/>
    <col min="5089" max="5316" width="11.42578125" style="7"/>
    <col min="5317" max="5317" width="4.140625" style="7" customWidth="1"/>
    <col min="5318" max="5318" width="15.140625" style="7" customWidth="1"/>
    <col min="5319" max="5319" width="14.85546875" style="7" customWidth="1"/>
    <col min="5320" max="5320" width="25.5703125" style="7" customWidth="1"/>
    <col min="5321" max="5321" width="11.42578125" style="7" customWidth="1"/>
    <col min="5322" max="5322" width="20.28515625" style="7" customWidth="1"/>
    <col min="5323" max="5323" width="18.85546875" style="7" customWidth="1"/>
    <col min="5324" max="5324" width="19.140625" style="7" customWidth="1"/>
    <col min="5325" max="5329" width="11.42578125" style="7" customWidth="1"/>
    <col min="5330" max="5330" width="19.7109375" style="7" customWidth="1"/>
    <col min="5331" max="5331" width="11.42578125" style="7" customWidth="1"/>
    <col min="5332" max="5332" width="20.140625" style="7" customWidth="1"/>
    <col min="5333" max="5333" width="11.42578125" style="7" customWidth="1"/>
    <col min="5334" max="5334" width="20.85546875" style="7" customWidth="1"/>
    <col min="5335" max="5335" width="11.42578125" style="7" customWidth="1"/>
    <col min="5336" max="5336" width="18" style="7" customWidth="1"/>
    <col min="5337" max="5337" width="11.42578125" style="7" customWidth="1"/>
    <col min="5338" max="5338" width="22.5703125" style="7" customWidth="1"/>
    <col min="5339" max="5344" width="11.42578125" style="7" customWidth="1"/>
    <col min="5345" max="5572" width="11.42578125" style="7"/>
    <col min="5573" max="5573" width="4.140625" style="7" customWidth="1"/>
    <col min="5574" max="5574" width="15.140625" style="7" customWidth="1"/>
    <col min="5575" max="5575" width="14.85546875" style="7" customWidth="1"/>
    <col min="5576" max="5576" width="25.5703125" style="7" customWidth="1"/>
    <col min="5577" max="5577" width="11.42578125" style="7" customWidth="1"/>
    <col min="5578" max="5578" width="20.28515625" style="7" customWidth="1"/>
    <col min="5579" max="5579" width="18.85546875" style="7" customWidth="1"/>
    <col min="5580" max="5580" width="19.140625" style="7" customWidth="1"/>
    <col min="5581" max="5585" width="11.42578125" style="7" customWidth="1"/>
    <col min="5586" max="5586" width="19.7109375" style="7" customWidth="1"/>
    <col min="5587" max="5587" width="11.42578125" style="7" customWidth="1"/>
    <col min="5588" max="5588" width="20.140625" style="7" customWidth="1"/>
    <col min="5589" max="5589" width="11.42578125" style="7" customWidth="1"/>
    <col min="5590" max="5590" width="20.85546875" style="7" customWidth="1"/>
    <col min="5591" max="5591" width="11.42578125" style="7" customWidth="1"/>
    <col min="5592" max="5592" width="18" style="7" customWidth="1"/>
    <col min="5593" max="5593" width="11.42578125" style="7" customWidth="1"/>
    <col min="5594" max="5594" width="22.5703125" style="7" customWidth="1"/>
    <col min="5595" max="5600" width="11.42578125" style="7" customWidth="1"/>
    <col min="5601" max="5828" width="11.42578125" style="7"/>
    <col min="5829" max="5829" width="4.140625" style="7" customWidth="1"/>
    <col min="5830" max="5830" width="15.140625" style="7" customWidth="1"/>
    <col min="5831" max="5831" width="14.85546875" style="7" customWidth="1"/>
    <col min="5832" max="5832" width="25.5703125" style="7" customWidth="1"/>
    <col min="5833" max="5833" width="11.42578125" style="7" customWidth="1"/>
    <col min="5834" max="5834" width="20.28515625" style="7" customWidth="1"/>
    <col min="5835" max="5835" width="18.85546875" style="7" customWidth="1"/>
    <col min="5836" max="5836" width="19.140625" style="7" customWidth="1"/>
    <col min="5837" max="5841" width="11.42578125" style="7" customWidth="1"/>
    <col min="5842" max="5842" width="19.7109375" style="7" customWidth="1"/>
    <col min="5843" max="5843" width="11.42578125" style="7" customWidth="1"/>
    <col min="5844" max="5844" width="20.140625" style="7" customWidth="1"/>
    <col min="5845" max="5845" width="11.42578125" style="7" customWidth="1"/>
    <col min="5846" max="5846" width="20.85546875" style="7" customWidth="1"/>
    <col min="5847" max="5847" width="11.42578125" style="7" customWidth="1"/>
    <col min="5848" max="5848" width="18" style="7" customWidth="1"/>
    <col min="5849" max="5849" width="11.42578125" style="7" customWidth="1"/>
    <col min="5850" max="5850" width="22.5703125" style="7" customWidth="1"/>
    <col min="5851" max="5856" width="11.42578125" style="7" customWidth="1"/>
    <col min="5857" max="6084" width="11.42578125" style="7"/>
    <col min="6085" max="6085" width="4.140625" style="7" customWidth="1"/>
    <col min="6086" max="6086" width="15.140625" style="7" customWidth="1"/>
    <col min="6087" max="6087" width="14.85546875" style="7" customWidth="1"/>
    <col min="6088" max="6088" width="25.5703125" style="7" customWidth="1"/>
    <col min="6089" max="6089" width="11.42578125" style="7" customWidth="1"/>
    <col min="6090" max="6090" width="20.28515625" style="7" customWidth="1"/>
    <col min="6091" max="6091" width="18.85546875" style="7" customWidth="1"/>
    <col min="6092" max="6092" width="19.140625" style="7" customWidth="1"/>
    <col min="6093" max="6097" width="11.42578125" style="7" customWidth="1"/>
    <col min="6098" max="6098" width="19.7109375" style="7" customWidth="1"/>
    <col min="6099" max="6099" width="11.42578125" style="7" customWidth="1"/>
    <col min="6100" max="6100" width="20.140625" style="7" customWidth="1"/>
    <col min="6101" max="6101" width="11.42578125" style="7" customWidth="1"/>
    <col min="6102" max="6102" width="20.85546875" style="7" customWidth="1"/>
    <col min="6103" max="6103" width="11.42578125" style="7" customWidth="1"/>
    <col min="6104" max="6104" width="18" style="7" customWidth="1"/>
    <col min="6105" max="6105" width="11.42578125" style="7" customWidth="1"/>
    <col min="6106" max="6106" width="22.5703125" style="7" customWidth="1"/>
    <col min="6107" max="6112" width="11.42578125" style="7" customWidth="1"/>
    <col min="6113" max="6340" width="11.42578125" style="7"/>
    <col min="6341" max="6341" width="4.140625" style="7" customWidth="1"/>
    <col min="6342" max="6342" width="15.140625" style="7" customWidth="1"/>
    <col min="6343" max="6343" width="14.85546875" style="7" customWidth="1"/>
    <col min="6344" max="6344" width="25.5703125" style="7" customWidth="1"/>
    <col min="6345" max="6345" width="11.42578125" style="7" customWidth="1"/>
    <col min="6346" max="6346" width="20.28515625" style="7" customWidth="1"/>
    <col min="6347" max="6347" width="18.85546875" style="7" customWidth="1"/>
    <col min="6348" max="6348" width="19.140625" style="7" customWidth="1"/>
    <col min="6349" max="6353" width="11.42578125" style="7" customWidth="1"/>
    <col min="6354" max="6354" width="19.7109375" style="7" customWidth="1"/>
    <col min="6355" max="6355" width="11.42578125" style="7" customWidth="1"/>
    <col min="6356" max="6356" width="20.140625" style="7" customWidth="1"/>
    <col min="6357" max="6357" width="11.42578125" style="7" customWidth="1"/>
    <col min="6358" max="6358" width="20.85546875" style="7" customWidth="1"/>
    <col min="6359" max="6359" width="11.42578125" style="7" customWidth="1"/>
    <col min="6360" max="6360" width="18" style="7" customWidth="1"/>
    <col min="6361" max="6361" width="11.42578125" style="7" customWidth="1"/>
    <col min="6362" max="6362" width="22.5703125" style="7" customWidth="1"/>
    <col min="6363" max="6368" width="11.42578125" style="7" customWidth="1"/>
    <col min="6369" max="6596" width="11.42578125" style="7"/>
    <col min="6597" max="6597" width="4.140625" style="7" customWidth="1"/>
    <col min="6598" max="6598" width="15.140625" style="7" customWidth="1"/>
    <col min="6599" max="6599" width="14.85546875" style="7" customWidth="1"/>
    <col min="6600" max="6600" width="25.5703125" style="7" customWidth="1"/>
    <col min="6601" max="6601" width="11.42578125" style="7" customWidth="1"/>
    <col min="6602" max="6602" width="20.28515625" style="7" customWidth="1"/>
    <col min="6603" max="6603" width="18.85546875" style="7" customWidth="1"/>
    <col min="6604" max="6604" width="19.140625" style="7" customWidth="1"/>
    <col min="6605" max="6609" width="11.42578125" style="7" customWidth="1"/>
    <col min="6610" max="6610" width="19.7109375" style="7" customWidth="1"/>
    <col min="6611" max="6611" width="11.42578125" style="7" customWidth="1"/>
    <col min="6612" max="6612" width="20.140625" style="7" customWidth="1"/>
    <col min="6613" max="6613" width="11.42578125" style="7" customWidth="1"/>
    <col min="6614" max="6614" width="20.85546875" style="7" customWidth="1"/>
    <col min="6615" max="6615" width="11.42578125" style="7" customWidth="1"/>
    <col min="6616" max="6616" width="18" style="7" customWidth="1"/>
    <col min="6617" max="6617" width="11.42578125" style="7" customWidth="1"/>
    <col min="6618" max="6618" width="22.5703125" style="7" customWidth="1"/>
    <col min="6619" max="6624" width="11.42578125" style="7" customWidth="1"/>
    <col min="6625" max="6852" width="11.42578125" style="7"/>
    <col min="6853" max="6853" width="4.140625" style="7" customWidth="1"/>
    <col min="6854" max="6854" width="15.140625" style="7" customWidth="1"/>
    <col min="6855" max="6855" width="14.85546875" style="7" customWidth="1"/>
    <col min="6856" max="6856" width="25.5703125" style="7" customWidth="1"/>
    <col min="6857" max="6857" width="11.42578125" style="7" customWidth="1"/>
    <col min="6858" max="6858" width="20.28515625" style="7" customWidth="1"/>
    <col min="6859" max="6859" width="18.85546875" style="7" customWidth="1"/>
    <col min="6860" max="6860" width="19.140625" style="7" customWidth="1"/>
    <col min="6861" max="6865" width="11.42578125" style="7" customWidth="1"/>
    <col min="6866" max="6866" width="19.7109375" style="7" customWidth="1"/>
    <col min="6867" max="6867" width="11.42578125" style="7" customWidth="1"/>
    <col min="6868" max="6868" width="20.140625" style="7" customWidth="1"/>
    <col min="6869" max="6869" width="11.42578125" style="7" customWidth="1"/>
    <col min="6870" max="6870" width="20.85546875" style="7" customWidth="1"/>
    <col min="6871" max="6871" width="11.42578125" style="7" customWidth="1"/>
    <col min="6872" max="6872" width="18" style="7" customWidth="1"/>
    <col min="6873" max="6873" width="11.42578125" style="7" customWidth="1"/>
    <col min="6874" max="6874" width="22.5703125" style="7" customWidth="1"/>
    <col min="6875" max="6880" width="11.42578125" style="7" customWidth="1"/>
    <col min="6881" max="7108" width="11.42578125" style="7"/>
    <col min="7109" max="7109" width="4.140625" style="7" customWidth="1"/>
    <col min="7110" max="7110" width="15.140625" style="7" customWidth="1"/>
    <col min="7111" max="7111" width="14.85546875" style="7" customWidth="1"/>
    <col min="7112" max="7112" width="25.5703125" style="7" customWidth="1"/>
    <col min="7113" max="7113" width="11.42578125" style="7" customWidth="1"/>
    <col min="7114" max="7114" width="20.28515625" style="7" customWidth="1"/>
    <col min="7115" max="7115" width="18.85546875" style="7" customWidth="1"/>
    <col min="7116" max="7116" width="19.140625" style="7" customWidth="1"/>
    <col min="7117" max="7121" width="11.42578125" style="7" customWidth="1"/>
    <col min="7122" max="7122" width="19.7109375" style="7" customWidth="1"/>
    <col min="7123" max="7123" width="11.42578125" style="7" customWidth="1"/>
    <col min="7124" max="7124" width="20.140625" style="7" customWidth="1"/>
    <col min="7125" max="7125" width="11.42578125" style="7" customWidth="1"/>
    <col min="7126" max="7126" width="20.85546875" style="7" customWidth="1"/>
    <col min="7127" max="7127" width="11.42578125" style="7" customWidth="1"/>
    <col min="7128" max="7128" width="18" style="7" customWidth="1"/>
    <col min="7129" max="7129" width="11.42578125" style="7" customWidth="1"/>
    <col min="7130" max="7130" width="22.5703125" style="7" customWidth="1"/>
    <col min="7131" max="7136" width="11.42578125" style="7" customWidth="1"/>
    <col min="7137" max="7364" width="11.42578125" style="7"/>
    <col min="7365" max="7365" width="4.140625" style="7" customWidth="1"/>
    <col min="7366" max="7366" width="15.140625" style="7" customWidth="1"/>
    <col min="7367" max="7367" width="14.85546875" style="7" customWidth="1"/>
    <col min="7368" max="7368" width="25.5703125" style="7" customWidth="1"/>
    <col min="7369" max="7369" width="11.42578125" style="7" customWidth="1"/>
    <col min="7370" max="7370" width="20.28515625" style="7" customWidth="1"/>
    <col min="7371" max="7371" width="18.85546875" style="7" customWidth="1"/>
    <col min="7372" max="7372" width="19.140625" style="7" customWidth="1"/>
    <col min="7373" max="7377" width="11.42578125" style="7" customWidth="1"/>
    <col min="7378" max="7378" width="19.7109375" style="7" customWidth="1"/>
    <col min="7379" max="7379" width="11.42578125" style="7" customWidth="1"/>
    <col min="7380" max="7380" width="20.140625" style="7" customWidth="1"/>
    <col min="7381" max="7381" width="11.42578125" style="7" customWidth="1"/>
    <col min="7382" max="7382" width="20.85546875" style="7" customWidth="1"/>
    <col min="7383" max="7383" width="11.42578125" style="7" customWidth="1"/>
    <col min="7384" max="7384" width="18" style="7" customWidth="1"/>
    <col min="7385" max="7385" width="11.42578125" style="7" customWidth="1"/>
    <col min="7386" max="7386" width="22.5703125" style="7" customWidth="1"/>
    <col min="7387" max="7392" width="11.42578125" style="7" customWidth="1"/>
    <col min="7393" max="7620" width="11.42578125" style="7"/>
    <col min="7621" max="7621" width="4.140625" style="7" customWidth="1"/>
    <col min="7622" max="7622" width="15.140625" style="7" customWidth="1"/>
    <col min="7623" max="7623" width="14.85546875" style="7" customWidth="1"/>
    <col min="7624" max="7624" width="25.5703125" style="7" customWidth="1"/>
    <col min="7625" max="7625" width="11.42578125" style="7" customWidth="1"/>
    <col min="7626" max="7626" width="20.28515625" style="7" customWidth="1"/>
    <col min="7627" max="7627" width="18.85546875" style="7" customWidth="1"/>
    <col min="7628" max="7628" width="19.140625" style="7" customWidth="1"/>
    <col min="7629" max="7633" width="11.42578125" style="7" customWidth="1"/>
    <col min="7634" max="7634" width="19.7109375" style="7" customWidth="1"/>
    <col min="7635" max="7635" width="11.42578125" style="7" customWidth="1"/>
    <col min="7636" max="7636" width="20.140625" style="7" customWidth="1"/>
    <col min="7637" max="7637" width="11.42578125" style="7" customWidth="1"/>
    <col min="7638" max="7638" width="20.85546875" style="7" customWidth="1"/>
    <col min="7639" max="7639" width="11.42578125" style="7" customWidth="1"/>
    <col min="7640" max="7640" width="18" style="7" customWidth="1"/>
    <col min="7641" max="7641" width="11.42578125" style="7" customWidth="1"/>
    <col min="7642" max="7642" width="22.5703125" style="7" customWidth="1"/>
    <col min="7643" max="7648" width="11.42578125" style="7" customWidth="1"/>
    <col min="7649" max="7876" width="11.42578125" style="7"/>
    <col min="7877" max="7877" width="4.140625" style="7" customWidth="1"/>
    <col min="7878" max="7878" width="15.140625" style="7" customWidth="1"/>
    <col min="7879" max="7879" width="14.85546875" style="7" customWidth="1"/>
    <col min="7880" max="7880" width="25.5703125" style="7" customWidth="1"/>
    <col min="7881" max="7881" width="11.42578125" style="7" customWidth="1"/>
    <col min="7882" max="7882" width="20.28515625" style="7" customWidth="1"/>
    <col min="7883" max="7883" width="18.85546875" style="7" customWidth="1"/>
    <col min="7884" max="7884" width="19.140625" style="7" customWidth="1"/>
    <col min="7885" max="7889" width="11.42578125" style="7" customWidth="1"/>
    <col min="7890" max="7890" width="19.7109375" style="7" customWidth="1"/>
    <col min="7891" max="7891" width="11.42578125" style="7" customWidth="1"/>
    <col min="7892" max="7892" width="20.140625" style="7" customWidth="1"/>
    <col min="7893" max="7893" width="11.42578125" style="7" customWidth="1"/>
    <col min="7894" max="7894" width="20.85546875" style="7" customWidth="1"/>
    <col min="7895" max="7895" width="11.42578125" style="7" customWidth="1"/>
    <col min="7896" max="7896" width="18" style="7" customWidth="1"/>
    <col min="7897" max="7897" width="11.42578125" style="7" customWidth="1"/>
    <col min="7898" max="7898" width="22.5703125" style="7" customWidth="1"/>
    <col min="7899" max="7904" width="11.42578125" style="7" customWidth="1"/>
    <col min="7905" max="8132" width="11.42578125" style="7"/>
    <col min="8133" max="8133" width="4.140625" style="7" customWidth="1"/>
    <col min="8134" max="8134" width="15.140625" style="7" customWidth="1"/>
    <col min="8135" max="8135" width="14.85546875" style="7" customWidth="1"/>
    <col min="8136" max="8136" width="25.5703125" style="7" customWidth="1"/>
    <col min="8137" max="8137" width="11.42578125" style="7" customWidth="1"/>
    <col min="8138" max="8138" width="20.28515625" style="7" customWidth="1"/>
    <col min="8139" max="8139" width="18.85546875" style="7" customWidth="1"/>
    <col min="8140" max="8140" width="19.140625" style="7" customWidth="1"/>
    <col min="8141" max="8145" width="11.42578125" style="7" customWidth="1"/>
    <col min="8146" max="8146" width="19.7109375" style="7" customWidth="1"/>
    <col min="8147" max="8147" width="11.42578125" style="7" customWidth="1"/>
    <col min="8148" max="8148" width="20.140625" style="7" customWidth="1"/>
    <col min="8149" max="8149" width="11.42578125" style="7" customWidth="1"/>
    <col min="8150" max="8150" width="20.85546875" style="7" customWidth="1"/>
    <col min="8151" max="8151" width="11.42578125" style="7" customWidth="1"/>
    <col min="8152" max="8152" width="18" style="7" customWidth="1"/>
    <col min="8153" max="8153" width="11.42578125" style="7" customWidth="1"/>
    <col min="8154" max="8154" width="22.5703125" style="7" customWidth="1"/>
    <col min="8155" max="8160" width="11.42578125" style="7" customWidth="1"/>
    <col min="8161" max="8388" width="11.42578125" style="7"/>
    <col min="8389" max="8389" width="4.140625" style="7" customWidth="1"/>
    <col min="8390" max="8390" width="15.140625" style="7" customWidth="1"/>
    <col min="8391" max="8391" width="14.85546875" style="7" customWidth="1"/>
    <col min="8392" max="8392" width="25.5703125" style="7" customWidth="1"/>
    <col min="8393" max="8393" width="11.42578125" style="7" customWidth="1"/>
    <col min="8394" max="8394" width="20.28515625" style="7" customWidth="1"/>
    <col min="8395" max="8395" width="18.85546875" style="7" customWidth="1"/>
    <col min="8396" max="8396" width="19.140625" style="7" customWidth="1"/>
    <col min="8397" max="8401" width="11.42578125" style="7" customWidth="1"/>
    <col min="8402" max="8402" width="19.7109375" style="7" customWidth="1"/>
    <col min="8403" max="8403" width="11.42578125" style="7" customWidth="1"/>
    <col min="8404" max="8404" width="20.140625" style="7" customWidth="1"/>
    <col min="8405" max="8405" width="11.42578125" style="7" customWidth="1"/>
    <col min="8406" max="8406" width="20.85546875" style="7" customWidth="1"/>
    <col min="8407" max="8407" width="11.42578125" style="7" customWidth="1"/>
    <col min="8408" max="8408" width="18" style="7" customWidth="1"/>
    <col min="8409" max="8409" width="11.42578125" style="7" customWidth="1"/>
    <col min="8410" max="8410" width="22.5703125" style="7" customWidth="1"/>
    <col min="8411" max="8416" width="11.42578125" style="7" customWidth="1"/>
    <col min="8417" max="8644" width="11.42578125" style="7"/>
    <col min="8645" max="8645" width="4.140625" style="7" customWidth="1"/>
    <col min="8646" max="8646" width="15.140625" style="7" customWidth="1"/>
    <col min="8647" max="8647" width="14.85546875" style="7" customWidth="1"/>
    <col min="8648" max="8648" width="25.5703125" style="7" customWidth="1"/>
    <col min="8649" max="8649" width="11.42578125" style="7" customWidth="1"/>
    <col min="8650" max="8650" width="20.28515625" style="7" customWidth="1"/>
    <col min="8651" max="8651" width="18.85546875" style="7" customWidth="1"/>
    <col min="8652" max="8652" width="19.140625" style="7" customWidth="1"/>
    <col min="8653" max="8657" width="11.42578125" style="7" customWidth="1"/>
    <col min="8658" max="8658" width="19.7109375" style="7" customWidth="1"/>
    <col min="8659" max="8659" width="11.42578125" style="7" customWidth="1"/>
    <col min="8660" max="8660" width="20.140625" style="7" customWidth="1"/>
    <col min="8661" max="8661" width="11.42578125" style="7" customWidth="1"/>
    <col min="8662" max="8662" width="20.85546875" style="7" customWidth="1"/>
    <col min="8663" max="8663" width="11.42578125" style="7" customWidth="1"/>
    <col min="8664" max="8664" width="18" style="7" customWidth="1"/>
    <col min="8665" max="8665" width="11.42578125" style="7" customWidth="1"/>
    <col min="8666" max="8666" width="22.5703125" style="7" customWidth="1"/>
    <col min="8667" max="8672" width="11.42578125" style="7" customWidth="1"/>
    <col min="8673" max="8900" width="11.42578125" style="7"/>
    <col min="8901" max="8901" width="4.140625" style="7" customWidth="1"/>
    <col min="8902" max="8902" width="15.140625" style="7" customWidth="1"/>
    <col min="8903" max="8903" width="14.85546875" style="7" customWidth="1"/>
    <col min="8904" max="8904" width="25.5703125" style="7" customWidth="1"/>
    <col min="8905" max="8905" width="11.42578125" style="7" customWidth="1"/>
    <col min="8906" max="8906" width="20.28515625" style="7" customWidth="1"/>
    <col min="8907" max="8907" width="18.85546875" style="7" customWidth="1"/>
    <col min="8908" max="8908" width="19.140625" style="7" customWidth="1"/>
    <col min="8909" max="8913" width="11.42578125" style="7" customWidth="1"/>
    <col min="8914" max="8914" width="19.7109375" style="7" customWidth="1"/>
    <col min="8915" max="8915" width="11.42578125" style="7" customWidth="1"/>
    <col min="8916" max="8916" width="20.140625" style="7" customWidth="1"/>
    <col min="8917" max="8917" width="11.42578125" style="7" customWidth="1"/>
    <col min="8918" max="8918" width="20.85546875" style="7" customWidth="1"/>
    <col min="8919" max="8919" width="11.42578125" style="7" customWidth="1"/>
    <col min="8920" max="8920" width="18" style="7" customWidth="1"/>
    <col min="8921" max="8921" width="11.42578125" style="7" customWidth="1"/>
    <col min="8922" max="8922" width="22.5703125" style="7" customWidth="1"/>
    <col min="8923" max="8928" width="11.42578125" style="7" customWidth="1"/>
    <col min="8929" max="9156" width="11.42578125" style="7"/>
    <col min="9157" max="9157" width="4.140625" style="7" customWidth="1"/>
    <col min="9158" max="9158" width="15.140625" style="7" customWidth="1"/>
    <col min="9159" max="9159" width="14.85546875" style="7" customWidth="1"/>
    <col min="9160" max="9160" width="25.5703125" style="7" customWidth="1"/>
    <col min="9161" max="9161" width="11.42578125" style="7" customWidth="1"/>
    <col min="9162" max="9162" width="20.28515625" style="7" customWidth="1"/>
    <col min="9163" max="9163" width="18.85546875" style="7" customWidth="1"/>
    <col min="9164" max="9164" width="19.140625" style="7" customWidth="1"/>
    <col min="9165" max="9169" width="11.42578125" style="7" customWidth="1"/>
    <col min="9170" max="9170" width="19.7109375" style="7" customWidth="1"/>
    <col min="9171" max="9171" width="11.42578125" style="7" customWidth="1"/>
    <col min="9172" max="9172" width="20.140625" style="7" customWidth="1"/>
    <col min="9173" max="9173" width="11.42578125" style="7" customWidth="1"/>
    <col min="9174" max="9174" width="20.85546875" style="7" customWidth="1"/>
    <col min="9175" max="9175" width="11.42578125" style="7" customWidth="1"/>
    <col min="9176" max="9176" width="18" style="7" customWidth="1"/>
    <col min="9177" max="9177" width="11.42578125" style="7" customWidth="1"/>
    <col min="9178" max="9178" width="22.5703125" style="7" customWidth="1"/>
    <col min="9179" max="9184" width="11.42578125" style="7" customWidth="1"/>
    <col min="9185" max="9412" width="11.42578125" style="7"/>
    <col min="9413" max="9413" width="4.140625" style="7" customWidth="1"/>
    <col min="9414" max="9414" width="15.140625" style="7" customWidth="1"/>
    <col min="9415" max="9415" width="14.85546875" style="7" customWidth="1"/>
    <col min="9416" max="9416" width="25.5703125" style="7" customWidth="1"/>
    <col min="9417" max="9417" width="11.42578125" style="7" customWidth="1"/>
    <col min="9418" max="9418" width="20.28515625" style="7" customWidth="1"/>
    <col min="9419" max="9419" width="18.85546875" style="7" customWidth="1"/>
    <col min="9420" max="9420" width="19.140625" style="7" customWidth="1"/>
    <col min="9421" max="9425" width="11.42578125" style="7" customWidth="1"/>
    <col min="9426" max="9426" width="19.7109375" style="7" customWidth="1"/>
    <col min="9427" max="9427" width="11.42578125" style="7" customWidth="1"/>
    <col min="9428" max="9428" width="20.140625" style="7" customWidth="1"/>
    <col min="9429" max="9429" width="11.42578125" style="7" customWidth="1"/>
    <col min="9430" max="9430" width="20.85546875" style="7" customWidth="1"/>
    <col min="9431" max="9431" width="11.42578125" style="7" customWidth="1"/>
    <col min="9432" max="9432" width="18" style="7" customWidth="1"/>
    <col min="9433" max="9433" width="11.42578125" style="7" customWidth="1"/>
    <col min="9434" max="9434" width="22.5703125" style="7" customWidth="1"/>
    <col min="9435" max="9440" width="11.42578125" style="7" customWidth="1"/>
    <col min="9441" max="9668" width="11.42578125" style="7"/>
    <col min="9669" max="9669" width="4.140625" style="7" customWidth="1"/>
    <col min="9670" max="9670" width="15.140625" style="7" customWidth="1"/>
    <col min="9671" max="9671" width="14.85546875" style="7" customWidth="1"/>
    <col min="9672" max="9672" width="25.5703125" style="7" customWidth="1"/>
    <col min="9673" max="9673" width="11.42578125" style="7" customWidth="1"/>
    <col min="9674" max="9674" width="20.28515625" style="7" customWidth="1"/>
    <col min="9675" max="9675" width="18.85546875" style="7" customWidth="1"/>
    <col min="9676" max="9676" width="19.140625" style="7" customWidth="1"/>
    <col min="9677" max="9681" width="11.42578125" style="7" customWidth="1"/>
    <col min="9682" max="9682" width="19.7109375" style="7" customWidth="1"/>
    <col min="9683" max="9683" width="11.42578125" style="7" customWidth="1"/>
    <col min="9684" max="9684" width="20.140625" style="7" customWidth="1"/>
    <col min="9685" max="9685" width="11.42578125" style="7" customWidth="1"/>
    <col min="9686" max="9686" width="20.85546875" style="7" customWidth="1"/>
    <col min="9687" max="9687" width="11.42578125" style="7" customWidth="1"/>
    <col min="9688" max="9688" width="18" style="7" customWidth="1"/>
    <col min="9689" max="9689" width="11.42578125" style="7" customWidth="1"/>
    <col min="9690" max="9690" width="22.5703125" style="7" customWidth="1"/>
    <col min="9691" max="9696" width="11.42578125" style="7" customWidth="1"/>
    <col min="9697" max="9924" width="11.42578125" style="7"/>
    <col min="9925" max="9925" width="4.140625" style="7" customWidth="1"/>
    <col min="9926" max="9926" width="15.140625" style="7" customWidth="1"/>
    <col min="9927" max="9927" width="14.85546875" style="7" customWidth="1"/>
    <col min="9928" max="9928" width="25.5703125" style="7" customWidth="1"/>
    <col min="9929" max="9929" width="11.42578125" style="7" customWidth="1"/>
    <col min="9930" max="9930" width="20.28515625" style="7" customWidth="1"/>
    <col min="9931" max="9931" width="18.85546875" style="7" customWidth="1"/>
    <col min="9932" max="9932" width="19.140625" style="7" customWidth="1"/>
    <col min="9933" max="9937" width="11.42578125" style="7" customWidth="1"/>
    <col min="9938" max="9938" width="19.7109375" style="7" customWidth="1"/>
    <col min="9939" max="9939" width="11.42578125" style="7" customWidth="1"/>
    <col min="9940" max="9940" width="20.140625" style="7" customWidth="1"/>
    <col min="9941" max="9941" width="11.42578125" style="7" customWidth="1"/>
    <col min="9942" max="9942" width="20.85546875" style="7" customWidth="1"/>
    <col min="9943" max="9943" width="11.42578125" style="7" customWidth="1"/>
    <col min="9944" max="9944" width="18" style="7" customWidth="1"/>
    <col min="9945" max="9945" width="11.42578125" style="7" customWidth="1"/>
    <col min="9946" max="9946" width="22.5703125" style="7" customWidth="1"/>
    <col min="9947" max="9952" width="11.42578125" style="7" customWidth="1"/>
    <col min="9953" max="10180" width="11.42578125" style="7"/>
    <col min="10181" max="10181" width="4.140625" style="7" customWidth="1"/>
    <col min="10182" max="10182" width="15.140625" style="7" customWidth="1"/>
    <col min="10183" max="10183" width="14.85546875" style="7" customWidth="1"/>
    <col min="10184" max="10184" width="25.5703125" style="7" customWidth="1"/>
    <col min="10185" max="10185" width="11.42578125" style="7" customWidth="1"/>
    <col min="10186" max="10186" width="20.28515625" style="7" customWidth="1"/>
    <col min="10187" max="10187" width="18.85546875" style="7" customWidth="1"/>
    <col min="10188" max="10188" width="19.140625" style="7" customWidth="1"/>
    <col min="10189" max="10193" width="11.42578125" style="7" customWidth="1"/>
    <col min="10194" max="10194" width="19.7109375" style="7" customWidth="1"/>
    <col min="10195" max="10195" width="11.42578125" style="7" customWidth="1"/>
    <col min="10196" max="10196" width="20.140625" style="7" customWidth="1"/>
    <col min="10197" max="10197" width="11.42578125" style="7" customWidth="1"/>
    <col min="10198" max="10198" width="20.85546875" style="7" customWidth="1"/>
    <col min="10199" max="10199" width="11.42578125" style="7" customWidth="1"/>
    <col min="10200" max="10200" width="18" style="7" customWidth="1"/>
    <col min="10201" max="10201" width="11.42578125" style="7" customWidth="1"/>
    <col min="10202" max="10202" width="22.5703125" style="7" customWidth="1"/>
    <col min="10203" max="10208" width="11.42578125" style="7" customWidth="1"/>
    <col min="10209" max="10436" width="11.42578125" style="7"/>
    <col min="10437" max="10437" width="4.140625" style="7" customWidth="1"/>
    <col min="10438" max="10438" width="15.140625" style="7" customWidth="1"/>
    <col min="10439" max="10439" width="14.85546875" style="7" customWidth="1"/>
    <col min="10440" max="10440" width="25.5703125" style="7" customWidth="1"/>
    <col min="10441" max="10441" width="11.42578125" style="7" customWidth="1"/>
    <col min="10442" max="10442" width="20.28515625" style="7" customWidth="1"/>
    <col min="10443" max="10443" width="18.85546875" style="7" customWidth="1"/>
    <col min="10444" max="10444" width="19.140625" style="7" customWidth="1"/>
    <col min="10445" max="10449" width="11.42578125" style="7" customWidth="1"/>
    <col min="10450" max="10450" width="19.7109375" style="7" customWidth="1"/>
    <col min="10451" max="10451" width="11.42578125" style="7" customWidth="1"/>
    <col min="10452" max="10452" width="20.140625" style="7" customWidth="1"/>
    <col min="10453" max="10453" width="11.42578125" style="7" customWidth="1"/>
    <col min="10454" max="10454" width="20.85546875" style="7" customWidth="1"/>
    <col min="10455" max="10455" width="11.42578125" style="7" customWidth="1"/>
    <col min="10456" max="10456" width="18" style="7" customWidth="1"/>
    <col min="10457" max="10457" width="11.42578125" style="7" customWidth="1"/>
    <col min="10458" max="10458" width="22.5703125" style="7" customWidth="1"/>
    <col min="10459" max="10464" width="11.42578125" style="7" customWidth="1"/>
    <col min="10465" max="10692" width="11.42578125" style="7"/>
    <col min="10693" max="10693" width="4.140625" style="7" customWidth="1"/>
    <col min="10694" max="10694" width="15.140625" style="7" customWidth="1"/>
    <col min="10695" max="10695" width="14.85546875" style="7" customWidth="1"/>
    <col min="10696" max="10696" width="25.5703125" style="7" customWidth="1"/>
    <col min="10697" max="10697" width="11.42578125" style="7" customWidth="1"/>
    <col min="10698" max="10698" width="20.28515625" style="7" customWidth="1"/>
    <col min="10699" max="10699" width="18.85546875" style="7" customWidth="1"/>
    <col min="10700" max="10700" width="19.140625" style="7" customWidth="1"/>
    <col min="10701" max="10705" width="11.42578125" style="7" customWidth="1"/>
    <col min="10706" max="10706" width="19.7109375" style="7" customWidth="1"/>
    <col min="10707" max="10707" width="11.42578125" style="7" customWidth="1"/>
    <col min="10708" max="10708" width="20.140625" style="7" customWidth="1"/>
    <col min="10709" max="10709" width="11.42578125" style="7" customWidth="1"/>
    <col min="10710" max="10710" width="20.85546875" style="7" customWidth="1"/>
    <col min="10711" max="10711" width="11.42578125" style="7" customWidth="1"/>
    <col min="10712" max="10712" width="18" style="7" customWidth="1"/>
    <col min="10713" max="10713" width="11.42578125" style="7" customWidth="1"/>
    <col min="10714" max="10714" width="22.5703125" style="7" customWidth="1"/>
    <col min="10715" max="10720" width="11.42578125" style="7" customWidth="1"/>
    <col min="10721" max="10948" width="11.42578125" style="7"/>
    <col min="10949" max="10949" width="4.140625" style="7" customWidth="1"/>
    <col min="10950" max="10950" width="15.140625" style="7" customWidth="1"/>
    <col min="10951" max="10951" width="14.85546875" style="7" customWidth="1"/>
    <col min="10952" max="10952" width="25.5703125" style="7" customWidth="1"/>
    <col min="10953" max="10953" width="11.42578125" style="7" customWidth="1"/>
    <col min="10954" max="10954" width="20.28515625" style="7" customWidth="1"/>
    <col min="10955" max="10955" width="18.85546875" style="7" customWidth="1"/>
    <col min="10956" max="10956" width="19.140625" style="7" customWidth="1"/>
    <col min="10957" max="10961" width="11.42578125" style="7" customWidth="1"/>
    <col min="10962" max="10962" width="19.7109375" style="7" customWidth="1"/>
    <col min="10963" max="10963" width="11.42578125" style="7" customWidth="1"/>
    <col min="10964" max="10964" width="20.140625" style="7" customWidth="1"/>
    <col min="10965" max="10965" width="11.42578125" style="7" customWidth="1"/>
    <col min="10966" max="10966" width="20.85546875" style="7" customWidth="1"/>
    <col min="10967" max="10967" width="11.42578125" style="7" customWidth="1"/>
    <col min="10968" max="10968" width="18" style="7" customWidth="1"/>
    <col min="10969" max="10969" width="11.42578125" style="7" customWidth="1"/>
    <col min="10970" max="10970" width="22.5703125" style="7" customWidth="1"/>
    <col min="10971" max="10976" width="11.42578125" style="7" customWidth="1"/>
    <col min="10977" max="11204" width="11.42578125" style="7"/>
    <col min="11205" max="11205" width="4.140625" style="7" customWidth="1"/>
    <col min="11206" max="11206" width="15.140625" style="7" customWidth="1"/>
    <col min="11207" max="11207" width="14.85546875" style="7" customWidth="1"/>
    <col min="11208" max="11208" width="25.5703125" style="7" customWidth="1"/>
    <col min="11209" max="11209" width="11.42578125" style="7" customWidth="1"/>
    <col min="11210" max="11210" width="20.28515625" style="7" customWidth="1"/>
    <col min="11211" max="11211" width="18.85546875" style="7" customWidth="1"/>
    <col min="11212" max="11212" width="19.140625" style="7" customWidth="1"/>
    <col min="11213" max="11217" width="11.42578125" style="7" customWidth="1"/>
    <col min="11218" max="11218" width="19.7109375" style="7" customWidth="1"/>
    <col min="11219" max="11219" width="11.42578125" style="7" customWidth="1"/>
    <col min="11220" max="11220" width="20.140625" style="7" customWidth="1"/>
    <col min="11221" max="11221" width="11.42578125" style="7" customWidth="1"/>
    <col min="11222" max="11222" width="20.85546875" style="7" customWidth="1"/>
    <col min="11223" max="11223" width="11.42578125" style="7" customWidth="1"/>
    <col min="11224" max="11224" width="18" style="7" customWidth="1"/>
    <col min="11225" max="11225" width="11.42578125" style="7" customWidth="1"/>
    <col min="11226" max="11226" width="22.5703125" style="7" customWidth="1"/>
    <col min="11227" max="11232" width="11.42578125" style="7" customWidth="1"/>
    <col min="11233" max="11460" width="11.42578125" style="7"/>
    <col min="11461" max="11461" width="4.140625" style="7" customWidth="1"/>
    <col min="11462" max="11462" width="15.140625" style="7" customWidth="1"/>
    <col min="11463" max="11463" width="14.85546875" style="7" customWidth="1"/>
    <col min="11464" max="11464" width="25.5703125" style="7" customWidth="1"/>
    <col min="11465" max="11465" width="11.42578125" style="7" customWidth="1"/>
    <col min="11466" max="11466" width="20.28515625" style="7" customWidth="1"/>
    <col min="11467" max="11467" width="18.85546875" style="7" customWidth="1"/>
    <col min="11468" max="11468" width="19.140625" style="7" customWidth="1"/>
    <col min="11469" max="11473" width="11.42578125" style="7" customWidth="1"/>
    <col min="11474" max="11474" width="19.7109375" style="7" customWidth="1"/>
    <col min="11475" max="11475" width="11.42578125" style="7" customWidth="1"/>
    <col min="11476" max="11476" width="20.140625" style="7" customWidth="1"/>
    <col min="11477" max="11477" width="11.42578125" style="7" customWidth="1"/>
    <col min="11478" max="11478" width="20.85546875" style="7" customWidth="1"/>
    <col min="11479" max="11479" width="11.42578125" style="7" customWidth="1"/>
    <col min="11480" max="11480" width="18" style="7" customWidth="1"/>
    <col min="11481" max="11481" width="11.42578125" style="7" customWidth="1"/>
    <col min="11482" max="11482" width="22.5703125" style="7" customWidth="1"/>
    <col min="11483" max="11488" width="11.42578125" style="7" customWidth="1"/>
    <col min="11489" max="11716" width="11.42578125" style="7"/>
    <col min="11717" max="11717" width="4.140625" style="7" customWidth="1"/>
    <col min="11718" max="11718" width="15.140625" style="7" customWidth="1"/>
    <col min="11719" max="11719" width="14.85546875" style="7" customWidth="1"/>
    <col min="11720" max="11720" width="25.5703125" style="7" customWidth="1"/>
    <col min="11721" max="11721" width="11.42578125" style="7" customWidth="1"/>
    <col min="11722" max="11722" width="20.28515625" style="7" customWidth="1"/>
    <col min="11723" max="11723" width="18.85546875" style="7" customWidth="1"/>
    <col min="11724" max="11724" width="19.140625" style="7" customWidth="1"/>
    <col min="11725" max="11729" width="11.42578125" style="7" customWidth="1"/>
    <col min="11730" max="11730" width="19.7109375" style="7" customWidth="1"/>
    <col min="11731" max="11731" width="11.42578125" style="7" customWidth="1"/>
    <col min="11732" max="11732" width="20.140625" style="7" customWidth="1"/>
    <col min="11733" max="11733" width="11.42578125" style="7" customWidth="1"/>
    <col min="11734" max="11734" width="20.85546875" style="7" customWidth="1"/>
    <col min="11735" max="11735" width="11.42578125" style="7" customWidth="1"/>
    <col min="11736" max="11736" width="18" style="7" customWidth="1"/>
    <col min="11737" max="11737" width="11.42578125" style="7" customWidth="1"/>
    <col min="11738" max="11738" width="22.5703125" style="7" customWidth="1"/>
    <col min="11739" max="11744" width="11.42578125" style="7" customWidth="1"/>
    <col min="11745" max="11972" width="11.42578125" style="7"/>
    <col min="11973" max="11973" width="4.140625" style="7" customWidth="1"/>
    <col min="11974" max="11974" width="15.140625" style="7" customWidth="1"/>
    <col min="11975" max="11975" width="14.85546875" style="7" customWidth="1"/>
    <col min="11976" max="11976" width="25.5703125" style="7" customWidth="1"/>
    <col min="11977" max="11977" width="11.42578125" style="7" customWidth="1"/>
    <col min="11978" max="11978" width="20.28515625" style="7" customWidth="1"/>
    <col min="11979" max="11979" width="18.85546875" style="7" customWidth="1"/>
    <col min="11980" max="11980" width="19.140625" style="7" customWidth="1"/>
    <col min="11981" max="11985" width="11.42578125" style="7" customWidth="1"/>
    <col min="11986" max="11986" width="19.7109375" style="7" customWidth="1"/>
    <col min="11987" max="11987" width="11.42578125" style="7" customWidth="1"/>
    <col min="11988" max="11988" width="20.140625" style="7" customWidth="1"/>
    <col min="11989" max="11989" width="11.42578125" style="7" customWidth="1"/>
    <col min="11990" max="11990" width="20.85546875" style="7" customWidth="1"/>
    <col min="11991" max="11991" width="11.42578125" style="7" customWidth="1"/>
    <col min="11992" max="11992" width="18" style="7" customWidth="1"/>
    <col min="11993" max="11993" width="11.42578125" style="7" customWidth="1"/>
    <col min="11994" max="11994" width="22.5703125" style="7" customWidth="1"/>
    <col min="11995" max="12000" width="11.42578125" style="7" customWidth="1"/>
    <col min="12001" max="12228" width="11.42578125" style="7"/>
    <col min="12229" max="12229" width="4.140625" style="7" customWidth="1"/>
    <col min="12230" max="12230" width="15.140625" style="7" customWidth="1"/>
    <col min="12231" max="12231" width="14.85546875" style="7" customWidth="1"/>
    <col min="12232" max="12232" width="25.5703125" style="7" customWidth="1"/>
    <col min="12233" max="12233" width="11.42578125" style="7" customWidth="1"/>
    <col min="12234" max="12234" width="20.28515625" style="7" customWidth="1"/>
    <col min="12235" max="12235" width="18.85546875" style="7" customWidth="1"/>
    <col min="12236" max="12236" width="19.140625" style="7" customWidth="1"/>
    <col min="12237" max="12241" width="11.42578125" style="7" customWidth="1"/>
    <col min="12242" max="12242" width="19.7109375" style="7" customWidth="1"/>
    <col min="12243" max="12243" width="11.42578125" style="7" customWidth="1"/>
    <col min="12244" max="12244" width="20.140625" style="7" customWidth="1"/>
    <col min="12245" max="12245" width="11.42578125" style="7" customWidth="1"/>
    <col min="12246" max="12246" width="20.85546875" style="7" customWidth="1"/>
    <col min="12247" max="12247" width="11.42578125" style="7" customWidth="1"/>
    <col min="12248" max="12248" width="18" style="7" customWidth="1"/>
    <col min="12249" max="12249" width="11.42578125" style="7" customWidth="1"/>
    <col min="12250" max="12250" width="22.5703125" style="7" customWidth="1"/>
    <col min="12251" max="12256" width="11.42578125" style="7" customWidth="1"/>
    <col min="12257" max="12484" width="11.42578125" style="7"/>
    <col min="12485" max="12485" width="4.140625" style="7" customWidth="1"/>
    <col min="12486" max="12486" width="15.140625" style="7" customWidth="1"/>
    <col min="12487" max="12487" width="14.85546875" style="7" customWidth="1"/>
    <col min="12488" max="12488" width="25.5703125" style="7" customWidth="1"/>
    <col min="12489" max="12489" width="11.42578125" style="7" customWidth="1"/>
    <col min="12490" max="12490" width="20.28515625" style="7" customWidth="1"/>
    <col min="12491" max="12491" width="18.85546875" style="7" customWidth="1"/>
    <col min="12492" max="12492" width="19.140625" style="7" customWidth="1"/>
    <col min="12493" max="12497" width="11.42578125" style="7" customWidth="1"/>
    <col min="12498" max="12498" width="19.7109375" style="7" customWidth="1"/>
    <col min="12499" max="12499" width="11.42578125" style="7" customWidth="1"/>
    <col min="12500" max="12500" width="20.140625" style="7" customWidth="1"/>
    <col min="12501" max="12501" width="11.42578125" style="7" customWidth="1"/>
    <col min="12502" max="12502" width="20.85546875" style="7" customWidth="1"/>
    <col min="12503" max="12503" width="11.42578125" style="7" customWidth="1"/>
    <col min="12504" max="12504" width="18" style="7" customWidth="1"/>
    <col min="12505" max="12505" width="11.42578125" style="7" customWidth="1"/>
    <col min="12506" max="12506" width="22.5703125" style="7" customWidth="1"/>
    <col min="12507" max="12512" width="11.42578125" style="7" customWidth="1"/>
    <col min="12513" max="12740" width="11.42578125" style="7"/>
    <col min="12741" max="12741" width="4.140625" style="7" customWidth="1"/>
    <col min="12742" max="12742" width="15.140625" style="7" customWidth="1"/>
    <col min="12743" max="12743" width="14.85546875" style="7" customWidth="1"/>
    <col min="12744" max="12744" width="25.5703125" style="7" customWidth="1"/>
    <col min="12745" max="12745" width="11.42578125" style="7" customWidth="1"/>
    <col min="12746" max="12746" width="20.28515625" style="7" customWidth="1"/>
    <col min="12747" max="12747" width="18.85546875" style="7" customWidth="1"/>
    <col min="12748" max="12748" width="19.140625" style="7" customWidth="1"/>
    <col min="12749" max="12753" width="11.42578125" style="7" customWidth="1"/>
    <col min="12754" max="12754" width="19.7109375" style="7" customWidth="1"/>
    <col min="12755" max="12755" width="11.42578125" style="7" customWidth="1"/>
    <col min="12756" max="12756" width="20.140625" style="7" customWidth="1"/>
    <col min="12757" max="12757" width="11.42578125" style="7" customWidth="1"/>
    <col min="12758" max="12758" width="20.85546875" style="7" customWidth="1"/>
    <col min="12759" max="12759" width="11.42578125" style="7" customWidth="1"/>
    <col min="12760" max="12760" width="18" style="7" customWidth="1"/>
    <col min="12761" max="12761" width="11.42578125" style="7" customWidth="1"/>
    <col min="12762" max="12762" width="22.5703125" style="7" customWidth="1"/>
    <col min="12763" max="12768" width="11.42578125" style="7" customWidth="1"/>
    <col min="12769" max="12996" width="11.42578125" style="7"/>
    <col min="12997" max="12997" width="4.140625" style="7" customWidth="1"/>
    <col min="12998" max="12998" width="15.140625" style="7" customWidth="1"/>
    <col min="12999" max="12999" width="14.85546875" style="7" customWidth="1"/>
    <col min="13000" max="13000" width="25.5703125" style="7" customWidth="1"/>
    <col min="13001" max="13001" width="11.42578125" style="7" customWidth="1"/>
    <col min="13002" max="13002" width="20.28515625" style="7" customWidth="1"/>
    <col min="13003" max="13003" width="18.85546875" style="7" customWidth="1"/>
    <col min="13004" max="13004" width="19.140625" style="7" customWidth="1"/>
    <col min="13005" max="13009" width="11.42578125" style="7" customWidth="1"/>
    <col min="13010" max="13010" width="19.7109375" style="7" customWidth="1"/>
    <col min="13011" max="13011" width="11.42578125" style="7" customWidth="1"/>
    <col min="13012" max="13012" width="20.140625" style="7" customWidth="1"/>
    <col min="13013" max="13013" width="11.42578125" style="7" customWidth="1"/>
    <col min="13014" max="13014" width="20.85546875" style="7" customWidth="1"/>
    <col min="13015" max="13015" width="11.42578125" style="7" customWidth="1"/>
    <col min="13016" max="13016" width="18" style="7" customWidth="1"/>
    <col min="13017" max="13017" width="11.42578125" style="7" customWidth="1"/>
    <col min="13018" max="13018" width="22.5703125" style="7" customWidth="1"/>
    <col min="13019" max="13024" width="11.42578125" style="7" customWidth="1"/>
    <col min="13025" max="13252" width="11.42578125" style="7"/>
    <col min="13253" max="13253" width="4.140625" style="7" customWidth="1"/>
    <col min="13254" max="13254" width="15.140625" style="7" customWidth="1"/>
    <col min="13255" max="13255" width="14.85546875" style="7" customWidth="1"/>
    <col min="13256" max="13256" width="25.5703125" style="7" customWidth="1"/>
    <col min="13257" max="13257" width="11.42578125" style="7" customWidth="1"/>
    <col min="13258" max="13258" width="20.28515625" style="7" customWidth="1"/>
    <col min="13259" max="13259" width="18.85546875" style="7" customWidth="1"/>
    <col min="13260" max="13260" width="19.140625" style="7" customWidth="1"/>
    <col min="13261" max="13265" width="11.42578125" style="7" customWidth="1"/>
    <col min="13266" max="13266" width="19.7109375" style="7" customWidth="1"/>
    <col min="13267" max="13267" width="11.42578125" style="7" customWidth="1"/>
    <col min="13268" max="13268" width="20.140625" style="7" customWidth="1"/>
    <col min="13269" max="13269" width="11.42578125" style="7" customWidth="1"/>
    <col min="13270" max="13270" width="20.85546875" style="7" customWidth="1"/>
    <col min="13271" max="13271" width="11.42578125" style="7" customWidth="1"/>
    <col min="13272" max="13272" width="18" style="7" customWidth="1"/>
    <col min="13273" max="13273" width="11.42578125" style="7" customWidth="1"/>
    <col min="13274" max="13274" width="22.5703125" style="7" customWidth="1"/>
    <col min="13275" max="13280" width="11.42578125" style="7" customWidth="1"/>
    <col min="13281" max="13508" width="11.42578125" style="7"/>
    <col min="13509" max="13509" width="4.140625" style="7" customWidth="1"/>
    <col min="13510" max="13510" width="15.140625" style="7" customWidth="1"/>
    <col min="13511" max="13511" width="14.85546875" style="7" customWidth="1"/>
    <col min="13512" max="13512" width="25.5703125" style="7" customWidth="1"/>
    <col min="13513" max="13513" width="11.42578125" style="7" customWidth="1"/>
    <col min="13514" max="13514" width="20.28515625" style="7" customWidth="1"/>
    <col min="13515" max="13515" width="18.85546875" style="7" customWidth="1"/>
    <col min="13516" max="13516" width="19.140625" style="7" customWidth="1"/>
    <col min="13517" max="13521" width="11.42578125" style="7" customWidth="1"/>
    <col min="13522" max="13522" width="19.7109375" style="7" customWidth="1"/>
    <col min="13523" max="13523" width="11.42578125" style="7" customWidth="1"/>
    <col min="13524" max="13524" width="20.140625" style="7" customWidth="1"/>
    <col min="13525" max="13525" width="11.42578125" style="7" customWidth="1"/>
    <col min="13526" max="13526" width="20.85546875" style="7" customWidth="1"/>
    <col min="13527" max="13527" width="11.42578125" style="7" customWidth="1"/>
    <col min="13528" max="13528" width="18" style="7" customWidth="1"/>
    <col min="13529" max="13529" width="11.42578125" style="7" customWidth="1"/>
    <col min="13530" max="13530" width="22.5703125" style="7" customWidth="1"/>
    <col min="13531" max="13536" width="11.42578125" style="7" customWidth="1"/>
    <col min="13537" max="13764" width="11.42578125" style="7"/>
    <col min="13765" max="13765" width="4.140625" style="7" customWidth="1"/>
    <col min="13766" max="13766" width="15.140625" style="7" customWidth="1"/>
    <col min="13767" max="13767" width="14.85546875" style="7" customWidth="1"/>
    <col min="13768" max="13768" width="25.5703125" style="7" customWidth="1"/>
    <col min="13769" max="13769" width="11.42578125" style="7" customWidth="1"/>
    <col min="13770" max="13770" width="20.28515625" style="7" customWidth="1"/>
    <col min="13771" max="13771" width="18.85546875" style="7" customWidth="1"/>
    <col min="13772" max="13772" width="19.140625" style="7" customWidth="1"/>
    <col min="13773" max="13777" width="11.42578125" style="7" customWidth="1"/>
    <col min="13778" max="13778" width="19.7109375" style="7" customWidth="1"/>
    <col min="13779" max="13779" width="11.42578125" style="7" customWidth="1"/>
    <col min="13780" max="13780" width="20.140625" style="7" customWidth="1"/>
    <col min="13781" max="13781" width="11.42578125" style="7" customWidth="1"/>
    <col min="13782" max="13782" width="20.85546875" style="7" customWidth="1"/>
    <col min="13783" max="13783" width="11.42578125" style="7" customWidth="1"/>
    <col min="13784" max="13784" width="18" style="7" customWidth="1"/>
    <col min="13785" max="13785" width="11.42578125" style="7" customWidth="1"/>
    <col min="13786" max="13786" width="22.5703125" style="7" customWidth="1"/>
    <col min="13787" max="13792" width="11.42578125" style="7" customWidth="1"/>
    <col min="13793" max="14020" width="11.42578125" style="7"/>
    <col min="14021" max="14021" width="4.140625" style="7" customWidth="1"/>
    <col min="14022" max="14022" width="15.140625" style="7" customWidth="1"/>
    <col min="14023" max="14023" width="14.85546875" style="7" customWidth="1"/>
    <col min="14024" max="14024" width="25.5703125" style="7" customWidth="1"/>
    <col min="14025" max="14025" width="11.42578125" style="7" customWidth="1"/>
    <col min="14026" max="14026" width="20.28515625" style="7" customWidth="1"/>
    <col min="14027" max="14027" width="18.85546875" style="7" customWidth="1"/>
    <col min="14028" max="14028" width="19.140625" style="7" customWidth="1"/>
    <col min="14029" max="14033" width="11.42578125" style="7" customWidth="1"/>
    <col min="14034" max="14034" width="19.7109375" style="7" customWidth="1"/>
    <col min="14035" max="14035" width="11.42578125" style="7" customWidth="1"/>
    <col min="14036" max="14036" width="20.140625" style="7" customWidth="1"/>
    <col min="14037" max="14037" width="11.42578125" style="7" customWidth="1"/>
    <col min="14038" max="14038" width="20.85546875" style="7" customWidth="1"/>
    <col min="14039" max="14039" width="11.42578125" style="7" customWidth="1"/>
    <col min="14040" max="14040" width="18" style="7" customWidth="1"/>
    <col min="14041" max="14041" width="11.42578125" style="7" customWidth="1"/>
    <col min="14042" max="14042" width="22.5703125" style="7" customWidth="1"/>
    <col min="14043" max="14048" width="11.42578125" style="7" customWidth="1"/>
    <col min="14049" max="14276" width="11.42578125" style="7"/>
    <col min="14277" max="14277" width="4.140625" style="7" customWidth="1"/>
    <col min="14278" max="14278" width="15.140625" style="7" customWidth="1"/>
    <col min="14279" max="14279" width="14.85546875" style="7" customWidth="1"/>
    <col min="14280" max="14280" width="25.5703125" style="7" customWidth="1"/>
    <col min="14281" max="14281" width="11.42578125" style="7" customWidth="1"/>
    <col min="14282" max="14282" width="20.28515625" style="7" customWidth="1"/>
    <col min="14283" max="14283" width="18.85546875" style="7" customWidth="1"/>
    <col min="14284" max="14284" width="19.140625" style="7" customWidth="1"/>
    <col min="14285" max="14289" width="11.42578125" style="7" customWidth="1"/>
    <col min="14290" max="14290" width="19.7109375" style="7" customWidth="1"/>
    <col min="14291" max="14291" width="11.42578125" style="7" customWidth="1"/>
    <col min="14292" max="14292" width="20.140625" style="7" customWidth="1"/>
    <col min="14293" max="14293" width="11.42578125" style="7" customWidth="1"/>
    <col min="14294" max="14294" width="20.85546875" style="7" customWidth="1"/>
    <col min="14295" max="14295" width="11.42578125" style="7" customWidth="1"/>
    <col min="14296" max="14296" width="18" style="7" customWidth="1"/>
    <col min="14297" max="14297" width="11.42578125" style="7" customWidth="1"/>
    <col min="14298" max="14298" width="22.5703125" style="7" customWidth="1"/>
    <col min="14299" max="14304" width="11.42578125" style="7" customWidth="1"/>
    <col min="14305" max="14532" width="11.42578125" style="7"/>
    <col min="14533" max="14533" width="4.140625" style="7" customWidth="1"/>
    <col min="14534" max="14534" width="15.140625" style="7" customWidth="1"/>
    <col min="14535" max="14535" width="14.85546875" style="7" customWidth="1"/>
    <col min="14536" max="14536" width="25.5703125" style="7" customWidth="1"/>
    <col min="14537" max="14537" width="11.42578125" style="7" customWidth="1"/>
    <col min="14538" max="14538" width="20.28515625" style="7" customWidth="1"/>
    <col min="14539" max="14539" width="18.85546875" style="7" customWidth="1"/>
    <col min="14540" max="14540" width="19.140625" style="7" customWidth="1"/>
    <col min="14541" max="14545" width="11.42578125" style="7" customWidth="1"/>
    <col min="14546" max="14546" width="19.7109375" style="7" customWidth="1"/>
    <col min="14547" max="14547" width="11.42578125" style="7" customWidth="1"/>
    <col min="14548" max="14548" width="20.140625" style="7" customWidth="1"/>
    <col min="14549" max="14549" width="11.42578125" style="7" customWidth="1"/>
    <col min="14550" max="14550" width="20.85546875" style="7" customWidth="1"/>
    <col min="14551" max="14551" width="11.42578125" style="7" customWidth="1"/>
    <col min="14552" max="14552" width="18" style="7" customWidth="1"/>
    <col min="14553" max="14553" width="11.42578125" style="7" customWidth="1"/>
    <col min="14554" max="14554" width="22.5703125" style="7" customWidth="1"/>
    <col min="14555" max="14560" width="11.42578125" style="7" customWidth="1"/>
    <col min="14561" max="14788" width="11.42578125" style="7"/>
    <col min="14789" max="14789" width="4.140625" style="7" customWidth="1"/>
    <col min="14790" max="14790" width="15.140625" style="7" customWidth="1"/>
    <col min="14791" max="14791" width="14.85546875" style="7" customWidth="1"/>
    <col min="14792" max="14792" width="25.5703125" style="7" customWidth="1"/>
    <col min="14793" max="14793" width="11.42578125" style="7" customWidth="1"/>
    <col min="14794" max="14794" width="20.28515625" style="7" customWidth="1"/>
    <col min="14795" max="14795" width="18.85546875" style="7" customWidth="1"/>
    <col min="14796" max="14796" width="19.140625" style="7" customWidth="1"/>
    <col min="14797" max="14801" width="11.42578125" style="7" customWidth="1"/>
    <col min="14802" max="14802" width="19.7109375" style="7" customWidth="1"/>
    <col min="14803" max="14803" width="11.42578125" style="7" customWidth="1"/>
    <col min="14804" max="14804" width="20.140625" style="7" customWidth="1"/>
    <col min="14805" max="14805" width="11.42578125" style="7" customWidth="1"/>
    <col min="14806" max="14806" width="20.85546875" style="7" customWidth="1"/>
    <col min="14807" max="14807" width="11.42578125" style="7" customWidth="1"/>
    <col min="14808" max="14808" width="18" style="7" customWidth="1"/>
    <col min="14809" max="14809" width="11.42578125" style="7" customWidth="1"/>
    <col min="14810" max="14810" width="22.5703125" style="7" customWidth="1"/>
    <col min="14811" max="14816" width="11.42578125" style="7" customWidth="1"/>
    <col min="14817" max="15044" width="11.42578125" style="7"/>
    <col min="15045" max="15045" width="4.140625" style="7" customWidth="1"/>
    <col min="15046" max="15046" width="15.140625" style="7" customWidth="1"/>
    <col min="15047" max="15047" width="14.85546875" style="7" customWidth="1"/>
    <col min="15048" max="15048" width="25.5703125" style="7" customWidth="1"/>
    <col min="15049" max="15049" width="11.42578125" style="7" customWidth="1"/>
    <col min="15050" max="15050" width="20.28515625" style="7" customWidth="1"/>
    <col min="15051" max="15051" width="18.85546875" style="7" customWidth="1"/>
    <col min="15052" max="15052" width="19.140625" style="7" customWidth="1"/>
    <col min="15053" max="15057" width="11.42578125" style="7" customWidth="1"/>
    <col min="15058" max="15058" width="19.7109375" style="7" customWidth="1"/>
    <col min="15059" max="15059" width="11.42578125" style="7" customWidth="1"/>
    <col min="15060" max="15060" width="20.140625" style="7" customWidth="1"/>
    <col min="15061" max="15061" width="11.42578125" style="7" customWidth="1"/>
    <col min="15062" max="15062" width="20.85546875" style="7" customWidth="1"/>
    <col min="15063" max="15063" width="11.42578125" style="7" customWidth="1"/>
    <col min="15064" max="15064" width="18" style="7" customWidth="1"/>
    <col min="15065" max="15065" width="11.42578125" style="7" customWidth="1"/>
    <col min="15066" max="15066" width="22.5703125" style="7" customWidth="1"/>
    <col min="15067" max="15072" width="11.42578125" style="7" customWidth="1"/>
    <col min="15073" max="15300" width="11.42578125" style="7"/>
    <col min="15301" max="15301" width="4.140625" style="7" customWidth="1"/>
    <col min="15302" max="15302" width="15.140625" style="7" customWidth="1"/>
    <col min="15303" max="15303" width="14.85546875" style="7" customWidth="1"/>
    <col min="15304" max="15304" width="25.5703125" style="7" customWidth="1"/>
    <col min="15305" max="15305" width="11.42578125" style="7" customWidth="1"/>
    <col min="15306" max="15306" width="20.28515625" style="7" customWidth="1"/>
    <col min="15307" max="15307" width="18.85546875" style="7" customWidth="1"/>
    <col min="15308" max="15308" width="19.140625" style="7" customWidth="1"/>
    <col min="15309" max="15313" width="11.42578125" style="7" customWidth="1"/>
    <col min="15314" max="15314" width="19.7109375" style="7" customWidth="1"/>
    <col min="15315" max="15315" width="11.42578125" style="7" customWidth="1"/>
    <col min="15316" max="15316" width="20.140625" style="7" customWidth="1"/>
    <col min="15317" max="15317" width="11.42578125" style="7" customWidth="1"/>
    <col min="15318" max="15318" width="20.85546875" style="7" customWidth="1"/>
    <col min="15319" max="15319" width="11.42578125" style="7" customWidth="1"/>
    <col min="15320" max="15320" width="18" style="7" customWidth="1"/>
    <col min="15321" max="15321" width="11.42578125" style="7" customWidth="1"/>
    <col min="15322" max="15322" width="22.5703125" style="7" customWidth="1"/>
    <col min="15323" max="15328" width="11.42578125" style="7" customWidth="1"/>
    <col min="15329" max="15556" width="11.42578125" style="7"/>
    <col min="15557" max="15557" width="4.140625" style="7" customWidth="1"/>
    <col min="15558" max="15558" width="15.140625" style="7" customWidth="1"/>
    <col min="15559" max="15559" width="14.85546875" style="7" customWidth="1"/>
    <col min="15560" max="15560" width="25.5703125" style="7" customWidth="1"/>
    <col min="15561" max="15561" width="11.42578125" style="7" customWidth="1"/>
    <col min="15562" max="15562" width="20.28515625" style="7" customWidth="1"/>
    <col min="15563" max="15563" width="18.85546875" style="7" customWidth="1"/>
    <col min="15564" max="15564" width="19.140625" style="7" customWidth="1"/>
    <col min="15565" max="15569" width="11.42578125" style="7" customWidth="1"/>
    <col min="15570" max="15570" width="19.7109375" style="7" customWidth="1"/>
    <col min="15571" max="15571" width="11.42578125" style="7" customWidth="1"/>
    <col min="15572" max="15572" width="20.140625" style="7" customWidth="1"/>
    <col min="15573" max="15573" width="11.42578125" style="7" customWidth="1"/>
    <col min="15574" max="15574" width="20.85546875" style="7" customWidth="1"/>
    <col min="15575" max="15575" width="11.42578125" style="7" customWidth="1"/>
    <col min="15576" max="15576" width="18" style="7" customWidth="1"/>
    <col min="15577" max="15577" width="11.42578125" style="7" customWidth="1"/>
    <col min="15578" max="15578" width="22.5703125" style="7" customWidth="1"/>
    <col min="15579" max="15584" width="11.42578125" style="7" customWidth="1"/>
    <col min="15585" max="15812" width="11.42578125" style="7"/>
    <col min="15813" max="15813" width="4.140625" style="7" customWidth="1"/>
    <col min="15814" max="15814" width="15.140625" style="7" customWidth="1"/>
    <col min="15815" max="15815" width="14.85546875" style="7" customWidth="1"/>
    <col min="15816" max="15816" width="25.5703125" style="7" customWidth="1"/>
    <col min="15817" max="15817" width="11.42578125" style="7" customWidth="1"/>
    <col min="15818" max="15818" width="20.28515625" style="7" customWidth="1"/>
    <col min="15819" max="15819" width="18.85546875" style="7" customWidth="1"/>
    <col min="15820" max="15820" width="19.140625" style="7" customWidth="1"/>
    <col min="15821" max="15825" width="11.42578125" style="7" customWidth="1"/>
    <col min="15826" max="15826" width="19.7109375" style="7" customWidth="1"/>
    <col min="15827" max="15827" width="11.42578125" style="7" customWidth="1"/>
    <col min="15828" max="15828" width="20.140625" style="7" customWidth="1"/>
    <col min="15829" max="15829" width="11.42578125" style="7" customWidth="1"/>
    <col min="15830" max="15830" width="20.85546875" style="7" customWidth="1"/>
    <col min="15831" max="15831" width="11.42578125" style="7" customWidth="1"/>
    <col min="15832" max="15832" width="18" style="7" customWidth="1"/>
    <col min="15833" max="15833" width="11.42578125" style="7" customWidth="1"/>
    <col min="15834" max="15834" width="22.5703125" style="7" customWidth="1"/>
    <col min="15835" max="15840" width="11.42578125" style="7" customWidth="1"/>
    <col min="15841" max="16068" width="11.42578125" style="7"/>
    <col min="16069" max="16069" width="4.140625" style="7" customWidth="1"/>
    <col min="16070" max="16070" width="15.140625" style="7" customWidth="1"/>
    <col min="16071" max="16071" width="14.85546875" style="7" customWidth="1"/>
    <col min="16072" max="16072" width="25.5703125" style="7" customWidth="1"/>
    <col min="16073" max="16073" width="11.42578125" style="7" customWidth="1"/>
    <col min="16074" max="16074" width="20.28515625" style="7" customWidth="1"/>
    <col min="16075" max="16075" width="18.85546875" style="7" customWidth="1"/>
    <col min="16076" max="16076" width="19.140625" style="7" customWidth="1"/>
    <col min="16077" max="16081" width="11.42578125" style="7" customWidth="1"/>
    <col min="16082" max="16082" width="19.7109375" style="7" customWidth="1"/>
    <col min="16083" max="16083" width="11.42578125" style="7" customWidth="1"/>
    <col min="16084" max="16084" width="20.140625" style="7" customWidth="1"/>
    <col min="16085" max="16085" width="11.42578125" style="7" customWidth="1"/>
    <col min="16086" max="16086" width="20.85546875" style="7" customWidth="1"/>
    <col min="16087" max="16087" width="11.42578125" style="7" customWidth="1"/>
    <col min="16088" max="16088" width="18" style="7" customWidth="1"/>
    <col min="16089" max="16089" width="11.42578125" style="7" customWidth="1"/>
    <col min="16090" max="16090" width="22.5703125" style="7" customWidth="1"/>
    <col min="16091" max="16096" width="11.42578125" style="7" customWidth="1"/>
    <col min="16097" max="16384" width="11.42578125" style="7"/>
  </cols>
  <sheetData>
    <row r="1" spans="1:110" s="2" customFormat="1" ht="15" x14ac:dyDescent="0.25">
      <c r="A1" s="196"/>
      <c r="B1" s="196"/>
      <c r="C1" s="196"/>
      <c r="D1" s="196"/>
      <c r="E1" s="196"/>
      <c r="F1" s="196"/>
      <c r="G1" s="196"/>
      <c r="H1" s="196"/>
      <c r="I1" s="196"/>
      <c r="J1" s="196"/>
      <c r="K1" s="196"/>
      <c r="L1" s="196"/>
      <c r="M1" s="196"/>
      <c r="N1" s="169"/>
      <c r="O1" s="169"/>
      <c r="P1" s="169"/>
      <c r="Q1" s="169"/>
      <c r="R1" s="169"/>
      <c r="S1" s="169"/>
    </row>
    <row r="2" spans="1:110" s="2" customFormat="1" ht="15" x14ac:dyDescent="0.25">
      <c r="A2" s="196"/>
      <c r="B2" s="196"/>
      <c r="C2" s="196"/>
      <c r="D2" s="196"/>
      <c r="E2" s="196"/>
      <c r="F2" s="196"/>
      <c r="G2" s="196"/>
      <c r="H2" s="196"/>
      <c r="I2" s="196"/>
      <c r="J2" s="196"/>
      <c r="K2" s="196"/>
      <c r="L2" s="196"/>
      <c r="M2" s="196"/>
      <c r="N2" s="169"/>
      <c r="O2" s="169"/>
      <c r="P2" s="169"/>
      <c r="Q2" s="169"/>
      <c r="R2" s="169"/>
      <c r="S2" s="169"/>
    </row>
    <row r="3" spans="1:110" s="2" customFormat="1" ht="15" x14ac:dyDescent="0.25">
      <c r="A3" s="196" t="s">
        <v>59</v>
      </c>
      <c r="B3" s="196"/>
      <c r="C3" s="196"/>
      <c r="D3" s="196"/>
      <c r="E3" s="196"/>
      <c r="F3" s="196"/>
      <c r="G3" s="196"/>
      <c r="H3" s="196"/>
      <c r="I3" s="196"/>
      <c r="J3" s="196"/>
      <c r="K3" s="196"/>
      <c r="L3" s="196"/>
      <c r="M3" s="196"/>
      <c r="N3" s="169"/>
      <c r="O3" s="169"/>
      <c r="P3" s="169"/>
      <c r="Q3" s="169"/>
      <c r="R3" s="169"/>
      <c r="S3" s="169"/>
    </row>
    <row r="4" spans="1:110" s="2" customFormat="1" ht="15" x14ac:dyDescent="0.25">
      <c r="A4" s="196"/>
      <c r="B4" s="196"/>
      <c r="C4" s="196"/>
      <c r="D4" s="196"/>
      <c r="E4" s="196"/>
      <c r="F4" s="196"/>
      <c r="G4" s="196"/>
      <c r="H4" s="196"/>
      <c r="I4" s="196"/>
      <c r="J4" s="196"/>
      <c r="K4" s="196"/>
      <c r="L4" s="196"/>
      <c r="M4" s="196"/>
      <c r="N4" s="169"/>
      <c r="O4" s="169"/>
      <c r="P4" s="169"/>
      <c r="Q4" s="169"/>
      <c r="R4" s="169"/>
      <c r="S4" s="169"/>
    </row>
    <row r="5" spans="1:110" s="2" customFormat="1" ht="15" x14ac:dyDescent="0.25">
      <c r="A5" s="196"/>
      <c r="B5" s="196"/>
      <c r="C5" s="196"/>
      <c r="D5" s="196"/>
      <c r="E5" s="196"/>
      <c r="F5" s="196"/>
      <c r="G5" s="196"/>
      <c r="H5" s="196"/>
      <c r="I5" s="196"/>
      <c r="J5" s="196"/>
      <c r="K5" s="196"/>
      <c r="L5" s="196"/>
      <c r="M5" s="196"/>
      <c r="N5" s="169"/>
      <c r="O5" s="169"/>
      <c r="P5" s="169"/>
      <c r="Q5" s="169"/>
      <c r="R5" s="169"/>
      <c r="S5" s="169"/>
    </row>
    <row r="6" spans="1:110" s="2" customFormat="1" ht="15" x14ac:dyDescent="0.25">
      <c r="A6" s="196" t="s">
        <v>59</v>
      </c>
      <c r="B6" s="196"/>
      <c r="C6" s="196"/>
      <c r="D6" s="196"/>
      <c r="E6" s="196"/>
      <c r="F6" s="196"/>
      <c r="G6" s="196"/>
      <c r="H6" s="196"/>
      <c r="I6" s="196"/>
      <c r="J6" s="196"/>
      <c r="K6" s="196"/>
      <c r="L6" s="196"/>
      <c r="M6" s="196"/>
      <c r="N6" s="169"/>
      <c r="O6" s="169"/>
      <c r="P6" s="169"/>
      <c r="Q6" s="169"/>
      <c r="R6" s="169"/>
      <c r="S6" s="169"/>
    </row>
    <row r="7" spans="1:110" s="2" customFormat="1" ht="15.75" thickBot="1" x14ac:dyDescent="0.3">
      <c r="A7" s="39"/>
      <c r="B7" s="39"/>
      <c r="C7" s="39"/>
      <c r="D7" s="39"/>
      <c r="E7" s="39"/>
      <c r="F7" s="39"/>
      <c r="G7" s="39"/>
      <c r="H7" s="39"/>
      <c r="I7" s="39"/>
      <c r="J7" s="39"/>
      <c r="K7" s="39"/>
      <c r="L7" s="39"/>
      <c r="M7" s="40"/>
      <c r="N7" s="40"/>
      <c r="O7" s="40"/>
      <c r="P7" s="40"/>
      <c r="Q7" s="40"/>
      <c r="R7" s="40"/>
      <c r="S7" s="40"/>
    </row>
    <row r="8" spans="1:110" ht="22.5" customHeight="1" thickBot="1" x14ac:dyDescent="0.3">
      <c r="A8" s="203" t="s">
        <v>63</v>
      </c>
      <c r="B8" s="204"/>
      <c r="C8" s="204"/>
      <c r="D8" s="204"/>
      <c r="E8" s="204"/>
      <c r="F8" s="204"/>
      <c r="G8" s="204"/>
      <c r="H8" s="204"/>
      <c r="I8" s="204"/>
      <c r="J8" s="204"/>
      <c r="K8" s="184"/>
      <c r="L8" s="184"/>
      <c r="M8" s="184"/>
      <c r="N8" s="184"/>
      <c r="O8" s="184"/>
      <c r="P8" s="184"/>
      <c r="Q8" s="184"/>
      <c r="R8" s="184"/>
      <c r="S8" s="184"/>
      <c r="T8" s="184"/>
      <c r="U8" s="184"/>
      <c r="V8" s="184"/>
      <c r="W8" s="184"/>
      <c r="X8" s="184"/>
      <c r="Y8" s="185"/>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row>
    <row r="9" spans="1:110" ht="22.5" customHeight="1" thickBot="1" x14ac:dyDescent="0.3">
      <c r="B9" s="66"/>
      <c r="C9" s="66"/>
      <c r="D9" s="66"/>
      <c r="E9" s="66"/>
      <c r="F9" s="66"/>
      <c r="G9" s="66"/>
      <c r="H9" s="66"/>
      <c r="I9" s="66"/>
      <c r="J9" s="66"/>
      <c r="K9" s="66"/>
      <c r="L9" s="66"/>
      <c r="M9" s="66"/>
      <c r="N9" s="66"/>
      <c r="O9" s="66"/>
      <c r="P9" s="66"/>
      <c r="Q9" s="66"/>
      <c r="R9" s="66"/>
      <c r="S9" s="66"/>
      <c r="T9" s="66"/>
      <c r="U9" s="66"/>
      <c r="V9" s="6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row>
    <row r="10" spans="1:110" s="2" customFormat="1" ht="43.5" customHeight="1" x14ac:dyDescent="0.25">
      <c r="A10" s="74" t="s">
        <v>45</v>
      </c>
      <c r="B10" s="75">
        <f>Fournisseurs!B10</f>
        <v>0</v>
      </c>
      <c r="C10" s="40"/>
      <c r="D10" s="197" t="s">
        <v>2</v>
      </c>
      <c r="E10" s="198"/>
      <c r="F10" s="198"/>
      <c r="G10" s="198"/>
      <c r="H10" s="198"/>
      <c r="I10" s="198"/>
      <c r="J10" s="199"/>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row>
    <row r="11" spans="1:110" s="2" customFormat="1" ht="43.5" customHeight="1" x14ac:dyDescent="0.25">
      <c r="A11" s="76" t="s">
        <v>35</v>
      </c>
      <c r="B11" s="80">
        <f>Fournisseurs!B11</f>
        <v>0</v>
      </c>
      <c r="C11" s="40"/>
      <c r="D11" s="187" t="s">
        <v>16</v>
      </c>
      <c r="E11" s="188"/>
      <c r="F11" s="188"/>
      <c r="G11" s="188"/>
      <c r="H11" s="188"/>
      <c r="I11" s="188"/>
      <c r="J11" s="189"/>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row>
    <row r="12" spans="1:110" s="2" customFormat="1" ht="43.5" customHeight="1" x14ac:dyDescent="0.25">
      <c r="A12" s="77" t="s">
        <v>20</v>
      </c>
      <c r="B12" s="80" t="str">
        <f>Fournisseurs!B12</f>
        <v/>
      </c>
      <c r="C12" s="40"/>
      <c r="D12" s="187" t="s">
        <v>60</v>
      </c>
      <c r="E12" s="188"/>
      <c r="F12" s="188"/>
      <c r="G12" s="188"/>
      <c r="H12" s="188"/>
      <c r="I12" s="188"/>
      <c r="J12" s="189"/>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row>
    <row r="13" spans="1:110" s="2" customFormat="1" ht="43.5" customHeight="1" x14ac:dyDescent="0.25">
      <c r="A13" s="77" t="s">
        <v>38</v>
      </c>
      <c r="B13" s="80">
        <f>Fournisseurs!B13</f>
        <v>0</v>
      </c>
      <c r="C13" s="40"/>
      <c r="D13" s="200"/>
      <c r="E13" s="201"/>
      <c r="F13" s="201"/>
      <c r="G13" s="201"/>
      <c r="H13" s="201"/>
      <c r="I13" s="201"/>
      <c r="J13" s="202"/>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row>
    <row r="14" spans="1:110" s="2" customFormat="1" ht="43.5" customHeight="1" x14ac:dyDescent="0.25">
      <c r="A14" s="76" t="s">
        <v>36</v>
      </c>
      <c r="B14" s="80">
        <f>Fournisseurs!B14</f>
        <v>0</v>
      </c>
      <c r="C14" s="40"/>
      <c r="D14" s="187"/>
      <c r="E14" s="188"/>
      <c r="F14" s="188"/>
      <c r="G14" s="188"/>
      <c r="H14" s="188"/>
      <c r="I14" s="188"/>
      <c r="J14" s="189"/>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row>
    <row r="15" spans="1:110" s="2" customFormat="1" ht="43.5" customHeight="1" thickBot="1" x14ac:dyDescent="0.3">
      <c r="A15" s="76" t="s">
        <v>21</v>
      </c>
      <c r="B15" s="80" t="str">
        <f>Fournisseurs!B15</f>
        <v/>
      </c>
      <c r="C15" s="40"/>
      <c r="D15" s="193"/>
      <c r="E15" s="194"/>
      <c r="F15" s="194"/>
      <c r="G15" s="194"/>
      <c r="H15" s="194"/>
      <c r="I15" s="194"/>
      <c r="J15" s="195"/>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row>
    <row r="16" spans="1:110" s="2" customFormat="1" ht="52.5" customHeight="1" thickBot="1" x14ac:dyDescent="0.3">
      <c r="A16" s="78" t="s">
        <v>46</v>
      </c>
      <c r="B16" s="79" t="str">
        <f>Fournisseurs!B16</f>
        <v>ok</v>
      </c>
      <c r="C16" s="41"/>
      <c r="D16" s="40"/>
      <c r="E16" s="40"/>
      <c r="F16" s="40"/>
      <c r="G16" s="40"/>
      <c r="H16" s="40"/>
      <c r="I16" s="40"/>
      <c r="J16" s="40"/>
      <c r="K16" s="41"/>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row>
    <row r="17" spans="1:107" ht="14.25" thickBot="1" x14ac:dyDescent="0.25">
      <c r="B17" s="32"/>
      <c r="C17" s="32"/>
      <c r="D17" s="32"/>
      <c r="E17" s="32"/>
      <c r="F17" s="32"/>
      <c r="G17" s="33"/>
      <c r="H17" s="33"/>
      <c r="I17" s="33"/>
      <c r="J17" s="33"/>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row>
    <row r="18" spans="1:107" ht="45" x14ac:dyDescent="0.25">
      <c r="A18" s="72" t="s">
        <v>22</v>
      </c>
      <c r="B18" s="73" t="s">
        <v>117</v>
      </c>
      <c r="C18" s="73" t="s">
        <v>118</v>
      </c>
      <c r="D18" s="73" t="s">
        <v>23</v>
      </c>
      <c r="E18" s="73" t="s">
        <v>24</v>
      </c>
      <c r="F18" s="73" t="s">
        <v>25</v>
      </c>
      <c r="G18" s="73" t="s">
        <v>26</v>
      </c>
      <c r="H18" s="73" t="s">
        <v>27</v>
      </c>
      <c r="I18" s="73" t="s">
        <v>28</v>
      </c>
      <c r="J18" s="73" t="s">
        <v>29</v>
      </c>
      <c r="K18" s="73" t="s">
        <v>30</v>
      </c>
      <c r="L18" s="73" t="s">
        <v>31</v>
      </c>
      <c r="M18" s="73" t="s">
        <v>32</v>
      </c>
      <c r="N18" s="73" t="s">
        <v>33</v>
      </c>
      <c r="O18" s="73" t="s">
        <v>34</v>
      </c>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row>
    <row r="19" spans="1:107" s="32" customFormat="1" ht="16.5" x14ac:dyDescent="0.25">
      <c r="A19" s="151"/>
      <c r="B19" s="12"/>
      <c r="C19" s="12"/>
      <c r="D19" s="12"/>
      <c r="E19" s="12"/>
      <c r="F19" s="12"/>
      <c r="G19" s="151"/>
      <c r="H19" s="12"/>
      <c r="I19" s="12"/>
      <c r="J19" s="12"/>
      <c r="K19" s="13"/>
      <c r="L19" s="12"/>
      <c r="M19" s="12"/>
      <c r="N19" s="12"/>
      <c r="O19" s="12"/>
    </row>
    <row r="20" spans="1:107" s="32" customFormat="1" ht="16.5" x14ac:dyDescent="0.25">
      <c r="A20" s="151"/>
      <c r="B20" s="12"/>
      <c r="C20" s="12"/>
      <c r="D20" s="12"/>
      <c r="E20" s="12"/>
      <c r="F20" s="12"/>
      <c r="G20" s="151"/>
      <c r="H20" s="12"/>
      <c r="I20" s="12"/>
      <c r="J20" s="12"/>
      <c r="K20" s="13"/>
      <c r="L20" s="12"/>
      <c r="M20" s="12"/>
      <c r="N20" s="12"/>
      <c r="O20" s="12"/>
    </row>
    <row r="21" spans="1:107" s="32" customFormat="1" ht="16.5" x14ac:dyDescent="0.25">
      <c r="A21" s="151"/>
      <c r="B21" s="12"/>
      <c r="C21" s="12"/>
      <c r="D21" s="12"/>
      <c r="E21" s="12"/>
      <c r="F21" s="12"/>
      <c r="G21" s="151"/>
      <c r="H21" s="12"/>
      <c r="I21" s="12"/>
      <c r="J21" s="12"/>
      <c r="K21" s="13"/>
      <c r="L21" s="12"/>
      <c r="M21" s="12"/>
      <c r="N21" s="12"/>
      <c r="O21" s="12"/>
    </row>
    <row r="22" spans="1:107" s="32" customFormat="1" ht="16.5" x14ac:dyDescent="0.25">
      <c r="A22" s="151"/>
      <c r="B22" s="12"/>
      <c r="C22" s="12"/>
      <c r="D22" s="12"/>
      <c r="E22" s="12"/>
      <c r="F22" s="12"/>
      <c r="G22" s="151"/>
      <c r="H22" s="12"/>
      <c r="I22" s="12"/>
      <c r="J22" s="12"/>
      <c r="K22" s="13"/>
      <c r="L22" s="12"/>
      <c r="M22" s="12"/>
      <c r="N22" s="12"/>
      <c r="O22" s="12"/>
    </row>
    <row r="23" spans="1:107" s="32" customFormat="1" ht="16.5" x14ac:dyDescent="0.25">
      <c r="A23" s="151"/>
      <c r="B23" s="12"/>
      <c r="C23" s="12"/>
      <c r="D23" s="12"/>
      <c r="E23" s="12"/>
      <c r="F23" s="12"/>
      <c r="G23" s="151"/>
      <c r="H23" s="12"/>
      <c r="I23" s="12"/>
      <c r="J23" s="12"/>
      <c r="K23" s="13"/>
      <c r="L23" s="12"/>
      <c r="M23" s="12"/>
      <c r="N23" s="12"/>
      <c r="O23" s="12"/>
    </row>
    <row r="24" spans="1:107" s="32" customFormat="1" ht="16.5" x14ac:dyDescent="0.25">
      <c r="A24" s="151"/>
      <c r="B24" s="12"/>
      <c r="C24" s="12"/>
      <c r="D24" s="12"/>
      <c r="E24" s="12"/>
      <c r="F24" s="12"/>
      <c r="G24" s="151"/>
      <c r="H24" s="12"/>
      <c r="I24" s="12"/>
      <c r="J24" s="12"/>
      <c r="K24" s="13"/>
      <c r="L24" s="12"/>
      <c r="M24" s="12"/>
      <c r="N24" s="12"/>
      <c r="O24" s="12"/>
    </row>
    <row r="25" spans="1:107" s="32" customFormat="1" ht="16.5" x14ac:dyDescent="0.25">
      <c r="A25" s="151"/>
      <c r="B25" s="12"/>
      <c r="C25" s="12"/>
      <c r="D25" s="12"/>
      <c r="E25" s="12"/>
      <c r="F25" s="12"/>
      <c r="G25" s="151"/>
      <c r="H25" s="12"/>
      <c r="I25" s="12"/>
      <c r="J25" s="12"/>
      <c r="K25" s="13"/>
      <c r="L25" s="12"/>
      <c r="M25" s="12"/>
      <c r="N25" s="12"/>
      <c r="O25" s="12"/>
    </row>
    <row r="26" spans="1:107" s="32" customFormat="1" ht="16.5" x14ac:dyDescent="0.25">
      <c r="A26" s="151"/>
      <c r="B26" s="12"/>
      <c r="C26" s="12"/>
      <c r="D26" s="12"/>
      <c r="E26" s="12"/>
      <c r="F26" s="12"/>
      <c r="G26" s="151"/>
      <c r="H26" s="12"/>
      <c r="I26" s="12"/>
      <c r="J26" s="12"/>
      <c r="K26" s="13"/>
      <c r="L26" s="12"/>
      <c r="M26" s="12"/>
      <c r="N26" s="12"/>
      <c r="O26" s="12"/>
    </row>
    <row r="27" spans="1:107" s="32" customFormat="1" ht="16.5" x14ac:dyDescent="0.25">
      <c r="A27" s="151"/>
      <c r="B27" s="12"/>
      <c r="C27" s="12"/>
      <c r="D27" s="12"/>
      <c r="E27" s="12"/>
      <c r="F27" s="12"/>
      <c r="G27" s="151"/>
      <c r="H27" s="12"/>
      <c r="I27" s="12"/>
      <c r="J27" s="12"/>
      <c r="K27" s="13"/>
      <c r="L27" s="12"/>
      <c r="M27" s="12"/>
      <c r="N27" s="12"/>
      <c r="O27" s="12"/>
    </row>
    <row r="28" spans="1:107" s="32" customFormat="1" ht="16.5" x14ac:dyDescent="0.25">
      <c r="A28" s="151"/>
      <c r="B28" s="12"/>
      <c r="C28" s="12"/>
      <c r="D28" s="12"/>
      <c r="E28" s="12"/>
      <c r="F28" s="12"/>
      <c r="G28" s="151"/>
      <c r="H28" s="12"/>
      <c r="I28" s="12"/>
      <c r="J28" s="12"/>
      <c r="K28" s="13"/>
      <c r="L28" s="12"/>
      <c r="M28" s="12"/>
      <c r="N28" s="12"/>
      <c r="O28" s="12"/>
    </row>
    <row r="29" spans="1:107" s="32" customFormat="1" ht="16.5" x14ac:dyDescent="0.25">
      <c r="A29" s="151"/>
      <c r="B29" s="12"/>
      <c r="C29" s="12"/>
      <c r="D29" s="12"/>
      <c r="E29" s="12"/>
      <c r="F29" s="12"/>
      <c r="G29" s="151"/>
      <c r="H29" s="12"/>
      <c r="I29" s="12"/>
      <c r="J29" s="12"/>
      <c r="K29" s="13"/>
      <c r="L29" s="12"/>
      <c r="M29" s="12"/>
      <c r="N29" s="12"/>
      <c r="O29" s="12"/>
    </row>
    <row r="30" spans="1:107" s="32" customFormat="1" ht="16.5" x14ac:dyDescent="0.25">
      <c r="A30" s="151"/>
      <c r="B30" s="12"/>
      <c r="C30" s="12"/>
      <c r="D30" s="12"/>
      <c r="E30" s="12"/>
      <c r="F30" s="12"/>
      <c r="G30" s="151"/>
      <c r="H30" s="12"/>
      <c r="I30" s="12"/>
      <c r="J30" s="12"/>
      <c r="K30" s="13"/>
      <c r="L30" s="12"/>
      <c r="M30" s="12"/>
      <c r="N30" s="12"/>
      <c r="O30" s="12"/>
    </row>
    <row r="31" spans="1:107" s="32" customFormat="1" x14ac:dyDescent="0.2">
      <c r="G31" s="33"/>
      <c r="H31" s="33"/>
      <c r="I31" s="33"/>
      <c r="J31" s="33"/>
    </row>
    <row r="32" spans="1:107" s="32" customFormat="1" x14ac:dyDescent="0.2">
      <c r="G32" s="33"/>
      <c r="H32" s="33"/>
      <c r="I32" s="33"/>
      <c r="J32" s="33"/>
    </row>
    <row r="33" spans="7:10" s="32" customFormat="1" x14ac:dyDescent="0.2">
      <c r="G33" s="33"/>
      <c r="H33" s="33"/>
      <c r="I33" s="33"/>
      <c r="J33" s="33"/>
    </row>
    <row r="34" spans="7:10" s="32" customFormat="1" x14ac:dyDescent="0.2">
      <c r="G34" s="33"/>
      <c r="H34" s="33"/>
      <c r="I34" s="33"/>
      <c r="J34" s="33"/>
    </row>
    <row r="35" spans="7:10" s="32" customFormat="1" x14ac:dyDescent="0.2">
      <c r="G35" s="33"/>
      <c r="H35" s="33"/>
      <c r="I35" s="33"/>
      <c r="J35" s="33"/>
    </row>
    <row r="36" spans="7:10" s="32" customFormat="1" x14ac:dyDescent="0.2">
      <c r="G36" s="33"/>
      <c r="H36" s="33"/>
      <c r="I36" s="33"/>
      <c r="J36" s="33"/>
    </row>
    <row r="37" spans="7:10" s="32" customFormat="1" x14ac:dyDescent="0.2">
      <c r="G37" s="33"/>
      <c r="H37" s="33"/>
      <c r="I37" s="33"/>
      <c r="J37" s="33"/>
    </row>
    <row r="38" spans="7:10" s="32" customFormat="1" x14ac:dyDescent="0.2">
      <c r="G38" s="33"/>
      <c r="H38" s="33"/>
      <c r="I38" s="33"/>
      <c r="J38" s="33"/>
    </row>
    <row r="39" spans="7:10" s="32" customFormat="1" x14ac:dyDescent="0.2">
      <c r="G39" s="33"/>
      <c r="H39" s="33"/>
      <c r="I39" s="33"/>
      <c r="J39" s="33"/>
    </row>
    <row r="40" spans="7:10" s="32" customFormat="1" x14ac:dyDescent="0.2">
      <c r="G40" s="33"/>
      <c r="H40" s="33"/>
      <c r="I40" s="33"/>
      <c r="J40" s="33"/>
    </row>
    <row r="41" spans="7:10" s="32" customFormat="1" x14ac:dyDescent="0.2">
      <c r="G41" s="33"/>
      <c r="H41" s="33"/>
      <c r="I41" s="33"/>
      <c r="J41" s="33"/>
    </row>
    <row r="42" spans="7:10" s="32" customFormat="1" x14ac:dyDescent="0.2">
      <c r="G42" s="33"/>
      <c r="H42" s="33"/>
      <c r="I42" s="33"/>
      <c r="J42" s="33"/>
    </row>
    <row r="43" spans="7:10" s="32" customFormat="1" x14ac:dyDescent="0.2">
      <c r="G43" s="33"/>
      <c r="H43" s="33"/>
      <c r="I43" s="33"/>
      <c r="J43" s="33"/>
    </row>
    <row r="44" spans="7:10" s="32" customFormat="1" x14ac:dyDescent="0.2">
      <c r="G44" s="33"/>
      <c r="H44" s="33"/>
      <c r="I44" s="33"/>
      <c r="J44" s="33"/>
    </row>
    <row r="45" spans="7:10" s="32" customFormat="1" x14ac:dyDescent="0.2">
      <c r="G45" s="33"/>
      <c r="H45" s="33"/>
      <c r="I45" s="33"/>
      <c r="J45" s="33"/>
    </row>
    <row r="46" spans="7:10" s="32" customFormat="1" x14ac:dyDescent="0.2">
      <c r="G46" s="33"/>
      <c r="H46" s="33"/>
      <c r="I46" s="33"/>
      <c r="J46" s="33"/>
    </row>
    <row r="47" spans="7:10" s="32" customFormat="1" x14ac:dyDescent="0.2">
      <c r="G47" s="33"/>
      <c r="H47" s="33"/>
      <c r="I47" s="33"/>
      <c r="J47" s="33"/>
    </row>
    <row r="48" spans="7:10" s="32" customFormat="1" x14ac:dyDescent="0.2">
      <c r="G48" s="33"/>
      <c r="H48" s="33"/>
      <c r="I48" s="33"/>
      <c r="J48" s="33"/>
    </row>
    <row r="49" spans="7:10" s="32" customFormat="1" x14ac:dyDescent="0.2">
      <c r="G49" s="33"/>
      <c r="H49" s="33"/>
      <c r="I49" s="33"/>
      <c r="J49" s="33"/>
    </row>
    <row r="50" spans="7:10" s="32" customFormat="1" x14ac:dyDescent="0.2">
      <c r="G50" s="33"/>
      <c r="H50" s="33"/>
      <c r="I50" s="33"/>
      <c r="J50" s="33"/>
    </row>
    <row r="51" spans="7:10" s="32" customFormat="1" x14ac:dyDescent="0.2">
      <c r="G51" s="33"/>
      <c r="H51" s="33"/>
      <c r="I51" s="33"/>
      <c r="J51" s="33"/>
    </row>
    <row r="52" spans="7:10" s="32" customFormat="1" x14ac:dyDescent="0.2">
      <c r="G52" s="33"/>
      <c r="H52" s="33"/>
      <c r="I52" s="33"/>
      <c r="J52" s="33"/>
    </row>
    <row r="53" spans="7:10" s="32" customFormat="1" x14ac:dyDescent="0.2">
      <c r="G53" s="33"/>
      <c r="H53" s="33"/>
      <c r="I53" s="33"/>
      <c r="J53" s="33"/>
    </row>
    <row r="54" spans="7:10" s="32" customFormat="1" x14ac:dyDescent="0.2">
      <c r="G54" s="33"/>
      <c r="H54" s="33"/>
      <c r="I54" s="33"/>
      <c r="J54" s="33"/>
    </row>
    <row r="55" spans="7:10" s="32" customFormat="1" x14ac:dyDescent="0.2">
      <c r="G55" s="33"/>
      <c r="H55" s="33"/>
      <c r="I55" s="33"/>
      <c r="J55" s="33"/>
    </row>
    <row r="56" spans="7:10" s="32" customFormat="1" x14ac:dyDescent="0.2">
      <c r="G56" s="33"/>
      <c r="H56" s="33"/>
      <c r="I56" s="33"/>
      <c r="J56" s="33"/>
    </row>
    <row r="57" spans="7:10" s="32" customFormat="1" x14ac:dyDescent="0.2">
      <c r="G57" s="33"/>
      <c r="H57" s="33"/>
      <c r="I57" s="33"/>
      <c r="J57" s="33"/>
    </row>
    <row r="58" spans="7:10" s="32" customFormat="1" x14ac:dyDescent="0.2">
      <c r="G58" s="33"/>
      <c r="H58" s="33"/>
      <c r="I58" s="33"/>
      <c r="J58" s="33"/>
    </row>
    <row r="59" spans="7:10" s="32" customFormat="1" x14ac:dyDescent="0.2">
      <c r="G59" s="33"/>
      <c r="H59" s="33"/>
      <c r="I59" s="33"/>
      <c r="J59" s="33"/>
    </row>
    <row r="60" spans="7:10" s="32" customFormat="1" x14ac:dyDescent="0.2">
      <c r="G60" s="33"/>
      <c r="H60" s="33"/>
      <c r="I60" s="33"/>
      <c r="J60" s="33"/>
    </row>
    <row r="61" spans="7:10" s="32" customFormat="1" x14ac:dyDescent="0.2">
      <c r="G61" s="33"/>
      <c r="H61" s="33"/>
      <c r="I61" s="33"/>
      <c r="J61" s="33"/>
    </row>
    <row r="62" spans="7:10" s="32" customFormat="1" x14ac:dyDescent="0.2">
      <c r="G62" s="33"/>
      <c r="H62" s="33"/>
      <c r="I62" s="33"/>
      <c r="J62" s="33"/>
    </row>
    <row r="63" spans="7:10" s="32" customFormat="1" x14ac:dyDescent="0.2">
      <c r="G63" s="33"/>
      <c r="H63" s="33"/>
      <c r="I63" s="33"/>
      <c r="J63" s="33"/>
    </row>
    <row r="64" spans="7:10" s="32" customFormat="1" x14ac:dyDescent="0.2">
      <c r="G64" s="33"/>
      <c r="H64" s="33"/>
      <c r="I64" s="33"/>
      <c r="J64" s="33"/>
    </row>
    <row r="65" spans="7:10" s="32" customFormat="1" x14ac:dyDescent="0.2">
      <c r="G65" s="33"/>
      <c r="H65" s="33"/>
      <c r="I65" s="33"/>
      <c r="J65" s="33"/>
    </row>
    <row r="66" spans="7:10" s="32" customFormat="1" x14ac:dyDescent="0.2">
      <c r="G66" s="33"/>
      <c r="H66" s="33"/>
      <c r="I66" s="33"/>
      <c r="J66" s="33"/>
    </row>
    <row r="67" spans="7:10" s="32" customFormat="1" x14ac:dyDescent="0.2">
      <c r="G67" s="33"/>
      <c r="H67" s="33"/>
      <c r="I67" s="33"/>
      <c r="J67" s="33"/>
    </row>
    <row r="68" spans="7:10" s="32" customFormat="1" x14ac:dyDescent="0.2">
      <c r="G68" s="33"/>
      <c r="H68" s="33"/>
      <c r="I68" s="33"/>
      <c r="J68" s="33"/>
    </row>
    <row r="69" spans="7:10" s="32" customFormat="1" x14ac:dyDescent="0.2">
      <c r="G69" s="33"/>
      <c r="H69" s="33"/>
      <c r="I69" s="33"/>
      <c r="J69" s="33"/>
    </row>
    <row r="70" spans="7:10" s="32" customFormat="1" x14ac:dyDescent="0.2">
      <c r="G70" s="33"/>
      <c r="H70" s="33"/>
      <c r="I70" s="33"/>
      <c r="J70" s="33"/>
    </row>
    <row r="71" spans="7:10" s="32" customFormat="1" x14ac:dyDescent="0.2">
      <c r="G71" s="33"/>
      <c r="H71" s="33"/>
      <c r="I71" s="33"/>
      <c r="J71" s="33"/>
    </row>
    <row r="72" spans="7:10" s="32" customFormat="1" x14ac:dyDescent="0.2">
      <c r="G72" s="33"/>
      <c r="H72" s="33"/>
      <c r="I72" s="33"/>
      <c r="J72" s="33"/>
    </row>
    <row r="73" spans="7:10" s="32" customFormat="1" x14ac:dyDescent="0.2">
      <c r="G73" s="33"/>
      <c r="H73" s="33"/>
      <c r="I73" s="33"/>
      <c r="J73" s="33"/>
    </row>
    <row r="74" spans="7:10" s="32" customFormat="1" x14ac:dyDescent="0.2">
      <c r="G74" s="33"/>
      <c r="H74" s="33"/>
      <c r="I74" s="33"/>
      <c r="J74" s="33"/>
    </row>
    <row r="75" spans="7:10" s="32" customFormat="1" x14ac:dyDescent="0.2">
      <c r="G75" s="33"/>
      <c r="H75" s="33"/>
      <c r="I75" s="33"/>
      <c r="J75" s="33"/>
    </row>
    <row r="76" spans="7:10" s="32" customFormat="1" x14ac:dyDescent="0.2">
      <c r="G76" s="33"/>
      <c r="H76" s="33"/>
      <c r="I76" s="33"/>
      <c r="J76" s="33"/>
    </row>
    <row r="77" spans="7:10" s="32" customFormat="1" x14ac:dyDescent="0.2">
      <c r="G77" s="33"/>
      <c r="H77" s="33"/>
      <c r="I77" s="33"/>
      <c r="J77" s="33"/>
    </row>
    <row r="78" spans="7:10" s="32" customFormat="1" x14ac:dyDescent="0.2">
      <c r="G78" s="33"/>
      <c r="H78" s="33"/>
      <c r="I78" s="33"/>
      <c r="J78" s="33"/>
    </row>
    <row r="79" spans="7:10" s="32" customFormat="1" x14ac:dyDescent="0.2">
      <c r="G79" s="33"/>
      <c r="H79" s="33"/>
      <c r="I79" s="33"/>
      <c r="J79" s="33"/>
    </row>
    <row r="80" spans="7:10" s="32" customFormat="1" x14ac:dyDescent="0.2">
      <c r="G80" s="33"/>
      <c r="H80" s="33"/>
      <c r="I80" s="33"/>
      <c r="J80" s="33"/>
    </row>
    <row r="81" spans="7:10" s="32" customFormat="1" x14ac:dyDescent="0.2">
      <c r="G81" s="33"/>
      <c r="H81" s="33"/>
      <c r="I81" s="33"/>
      <c r="J81" s="33"/>
    </row>
    <row r="82" spans="7:10" s="32" customFormat="1" x14ac:dyDescent="0.2">
      <c r="G82" s="33"/>
      <c r="H82" s="33"/>
      <c r="I82" s="33"/>
      <c r="J82" s="33"/>
    </row>
    <row r="83" spans="7:10" s="32" customFormat="1" x14ac:dyDescent="0.2">
      <c r="G83" s="33"/>
      <c r="H83" s="33"/>
      <c r="I83" s="33"/>
      <c r="J83" s="33"/>
    </row>
    <row r="84" spans="7:10" s="32" customFormat="1" x14ac:dyDescent="0.2">
      <c r="G84" s="33"/>
      <c r="H84" s="33"/>
      <c r="I84" s="33"/>
      <c r="J84" s="33"/>
    </row>
    <row r="85" spans="7:10" s="32" customFormat="1" x14ac:dyDescent="0.2">
      <c r="G85" s="33"/>
      <c r="H85" s="33"/>
      <c r="I85" s="33"/>
      <c r="J85" s="33"/>
    </row>
    <row r="86" spans="7:10" s="32" customFormat="1" x14ac:dyDescent="0.2">
      <c r="G86" s="33"/>
      <c r="H86" s="33"/>
      <c r="I86" s="33"/>
      <c r="J86" s="33"/>
    </row>
    <row r="87" spans="7:10" s="32" customFormat="1" x14ac:dyDescent="0.2">
      <c r="G87" s="33"/>
      <c r="H87" s="33"/>
      <c r="I87" s="33"/>
      <c r="J87" s="33"/>
    </row>
    <row r="88" spans="7:10" s="32" customFormat="1" x14ac:dyDescent="0.2">
      <c r="G88" s="33"/>
      <c r="H88" s="33"/>
      <c r="I88" s="33"/>
      <c r="J88" s="33"/>
    </row>
    <row r="89" spans="7:10" s="32" customFormat="1" x14ac:dyDescent="0.2">
      <c r="G89" s="33"/>
      <c r="H89" s="33"/>
      <c r="I89" s="33"/>
      <c r="J89" s="33"/>
    </row>
    <row r="90" spans="7:10" s="32" customFormat="1" x14ac:dyDescent="0.2">
      <c r="G90" s="33"/>
      <c r="H90" s="33"/>
      <c r="I90" s="33"/>
      <c r="J90" s="33"/>
    </row>
    <row r="91" spans="7:10" s="32" customFormat="1" x14ac:dyDescent="0.2">
      <c r="G91" s="33"/>
      <c r="H91" s="33"/>
      <c r="I91" s="33"/>
      <c r="J91" s="33"/>
    </row>
    <row r="92" spans="7:10" s="32" customFormat="1" x14ac:dyDescent="0.2">
      <c r="G92" s="33"/>
      <c r="H92" s="33"/>
      <c r="I92" s="33"/>
      <c r="J92" s="33"/>
    </row>
    <row r="93" spans="7:10" s="32" customFormat="1" x14ac:dyDescent="0.2">
      <c r="G93" s="33"/>
      <c r="H93" s="33"/>
      <c r="I93" s="33"/>
      <c r="J93" s="33"/>
    </row>
    <row r="94" spans="7:10" s="32" customFormat="1" x14ac:dyDescent="0.2">
      <c r="G94" s="33"/>
      <c r="H94" s="33"/>
      <c r="I94" s="33"/>
      <c r="J94" s="33"/>
    </row>
    <row r="95" spans="7:10" s="32" customFormat="1" x14ac:dyDescent="0.2">
      <c r="G95" s="33"/>
      <c r="H95" s="33"/>
      <c r="I95" s="33"/>
      <c r="J95" s="33"/>
    </row>
    <row r="96" spans="7:10" s="32" customFormat="1" x14ac:dyDescent="0.2">
      <c r="G96" s="33"/>
      <c r="H96" s="33"/>
      <c r="I96" s="33"/>
      <c r="J96" s="33"/>
    </row>
    <row r="97" spans="1:25" s="32" customFormat="1" x14ac:dyDescent="0.2">
      <c r="G97" s="33"/>
      <c r="H97" s="33"/>
      <c r="I97" s="33"/>
      <c r="J97" s="33"/>
    </row>
    <row r="98" spans="1:25" s="32" customFormat="1" x14ac:dyDescent="0.2">
      <c r="G98" s="33"/>
      <c r="H98" s="33"/>
      <c r="I98" s="33"/>
      <c r="J98" s="33"/>
    </row>
    <row r="99" spans="1:25" x14ac:dyDescent="0.2">
      <c r="A99" s="7"/>
      <c r="G99" s="6"/>
      <c r="H99" s="6"/>
      <c r="I99" s="6"/>
      <c r="J99" s="6"/>
      <c r="U99" s="7"/>
      <c r="V99" s="7"/>
      <c r="W99" s="7"/>
      <c r="X99" s="7"/>
      <c r="Y99" s="7"/>
    </row>
    <row r="100" spans="1:25" x14ac:dyDescent="0.2">
      <c r="A100" s="7"/>
      <c r="G100" s="6"/>
      <c r="H100" s="6"/>
      <c r="I100" s="6"/>
      <c r="J100" s="6"/>
      <c r="U100" s="7"/>
      <c r="V100" s="7"/>
      <c r="W100" s="7"/>
      <c r="X100" s="7"/>
      <c r="Y100" s="7"/>
    </row>
    <row r="101" spans="1:25" x14ac:dyDescent="0.2">
      <c r="A101" s="7"/>
      <c r="G101" s="6"/>
      <c r="H101" s="6"/>
      <c r="I101" s="6"/>
      <c r="J101" s="6"/>
      <c r="U101" s="7"/>
      <c r="V101" s="7"/>
      <c r="W101" s="7"/>
      <c r="X101" s="7"/>
      <c r="Y101" s="7"/>
    </row>
    <row r="102" spans="1:25" x14ac:dyDescent="0.2">
      <c r="A102" s="7"/>
      <c r="G102" s="6"/>
      <c r="H102" s="6"/>
      <c r="I102" s="6"/>
      <c r="J102" s="6"/>
      <c r="U102" s="7"/>
      <c r="V102" s="7"/>
      <c r="W102" s="7"/>
      <c r="X102" s="7"/>
      <c r="Y102" s="7"/>
    </row>
    <row r="103" spans="1:25" x14ac:dyDescent="0.2">
      <c r="A103" s="7"/>
      <c r="G103" s="6"/>
      <c r="H103" s="6"/>
      <c r="I103" s="6"/>
      <c r="J103" s="6"/>
      <c r="U103" s="7"/>
      <c r="V103" s="7"/>
      <c r="W103" s="7"/>
      <c r="X103" s="7"/>
      <c r="Y103" s="7"/>
    </row>
    <row r="104" spans="1:25" x14ac:dyDescent="0.2">
      <c r="A104" s="7"/>
      <c r="G104" s="6"/>
      <c r="H104" s="6"/>
      <c r="I104" s="6"/>
      <c r="J104" s="6"/>
      <c r="U104" s="7"/>
      <c r="V104" s="7"/>
      <c r="W104" s="7"/>
      <c r="X104" s="7"/>
      <c r="Y104" s="7"/>
    </row>
    <row r="105" spans="1:25" x14ac:dyDescent="0.2">
      <c r="A105" s="7"/>
      <c r="G105" s="6"/>
      <c r="H105" s="6"/>
      <c r="I105" s="6"/>
      <c r="J105" s="6"/>
      <c r="U105" s="7"/>
      <c r="V105" s="7"/>
      <c r="W105" s="7"/>
      <c r="X105" s="7"/>
      <c r="Y105" s="7"/>
    </row>
    <row r="106" spans="1:25" x14ac:dyDescent="0.2">
      <c r="A106" s="7"/>
      <c r="G106" s="6"/>
      <c r="H106" s="6"/>
      <c r="I106" s="6"/>
      <c r="J106" s="6"/>
      <c r="U106" s="7"/>
      <c r="V106" s="7"/>
      <c r="W106" s="7"/>
      <c r="X106" s="7"/>
      <c r="Y106" s="7"/>
    </row>
    <row r="107" spans="1:25" x14ac:dyDescent="0.2">
      <c r="A107" s="7"/>
      <c r="G107" s="6"/>
      <c r="H107" s="6"/>
      <c r="I107" s="6"/>
      <c r="J107" s="6"/>
      <c r="U107" s="7"/>
      <c r="V107" s="7"/>
      <c r="W107" s="7"/>
      <c r="X107" s="7"/>
      <c r="Y107" s="7"/>
    </row>
    <row r="108" spans="1:25" x14ac:dyDescent="0.2">
      <c r="A108" s="7"/>
      <c r="G108" s="6"/>
      <c r="H108" s="6"/>
      <c r="I108" s="6"/>
      <c r="J108" s="6"/>
      <c r="U108" s="7"/>
      <c r="V108" s="7"/>
      <c r="W108" s="7"/>
      <c r="X108" s="7"/>
      <c r="Y108" s="7"/>
    </row>
    <row r="109" spans="1:25" x14ac:dyDescent="0.2">
      <c r="A109" s="7"/>
      <c r="G109" s="6"/>
      <c r="H109" s="6"/>
      <c r="I109" s="6"/>
      <c r="J109" s="6"/>
      <c r="U109" s="7"/>
      <c r="V109" s="7"/>
      <c r="W109" s="7"/>
      <c r="X109" s="7"/>
      <c r="Y109" s="7"/>
    </row>
    <row r="110" spans="1:25" x14ac:dyDescent="0.2">
      <c r="A110" s="7"/>
      <c r="G110" s="6"/>
      <c r="H110" s="6"/>
      <c r="I110" s="6"/>
      <c r="J110" s="6"/>
      <c r="U110" s="7"/>
      <c r="V110" s="7"/>
      <c r="W110" s="7"/>
      <c r="X110" s="7"/>
      <c r="Y110" s="7"/>
    </row>
    <row r="111" spans="1:25" x14ac:dyDescent="0.2">
      <c r="A111" s="7"/>
      <c r="G111" s="6"/>
      <c r="H111" s="6"/>
      <c r="I111" s="6"/>
      <c r="J111" s="6"/>
      <c r="U111" s="7"/>
      <c r="V111" s="7"/>
      <c r="W111" s="7"/>
      <c r="X111" s="7"/>
      <c r="Y111" s="7"/>
    </row>
    <row r="112" spans="1:25" x14ac:dyDescent="0.2">
      <c r="A112" s="7"/>
      <c r="G112" s="6"/>
      <c r="H112" s="6"/>
      <c r="I112" s="6"/>
      <c r="J112" s="6"/>
      <c r="U112" s="7"/>
      <c r="V112" s="7"/>
      <c r="W112" s="7"/>
      <c r="X112" s="7"/>
      <c r="Y112" s="7"/>
    </row>
    <row r="113" spans="1:25" x14ac:dyDescent="0.2">
      <c r="A113" s="7"/>
      <c r="G113" s="6"/>
      <c r="H113" s="6"/>
      <c r="I113" s="6"/>
      <c r="J113" s="6"/>
      <c r="U113" s="7"/>
      <c r="V113" s="7"/>
      <c r="W113" s="7"/>
      <c r="X113" s="7"/>
      <c r="Y113" s="7"/>
    </row>
    <row r="114" spans="1:25" x14ac:dyDescent="0.2">
      <c r="A114" s="7"/>
      <c r="G114" s="6"/>
      <c r="H114" s="6"/>
      <c r="I114" s="6"/>
      <c r="J114" s="6"/>
      <c r="U114" s="7"/>
      <c r="V114" s="7"/>
      <c r="W114" s="7"/>
      <c r="X114" s="7"/>
      <c r="Y114" s="7"/>
    </row>
    <row r="115" spans="1:25" x14ac:dyDescent="0.2">
      <c r="A115" s="7"/>
      <c r="G115" s="6"/>
      <c r="H115" s="6"/>
      <c r="I115" s="6"/>
      <c r="J115" s="6"/>
      <c r="U115" s="7"/>
      <c r="V115" s="7"/>
      <c r="W115" s="7"/>
      <c r="X115" s="7"/>
      <c r="Y115" s="7"/>
    </row>
    <row r="116" spans="1:25" x14ac:dyDescent="0.2">
      <c r="A116" s="7"/>
      <c r="G116" s="6"/>
      <c r="H116" s="6"/>
      <c r="I116" s="6"/>
      <c r="J116" s="6"/>
      <c r="U116" s="7"/>
      <c r="V116" s="7"/>
      <c r="W116" s="7"/>
      <c r="X116" s="7"/>
      <c r="Y116" s="7"/>
    </row>
    <row r="117" spans="1:25" x14ac:dyDescent="0.2">
      <c r="A117" s="7"/>
      <c r="G117" s="6"/>
      <c r="H117" s="6"/>
      <c r="I117" s="6"/>
      <c r="J117" s="6"/>
      <c r="U117" s="7"/>
      <c r="V117" s="7"/>
      <c r="W117" s="7"/>
      <c r="X117" s="7"/>
      <c r="Y117" s="7"/>
    </row>
    <row r="118" spans="1:25" x14ac:dyDescent="0.2">
      <c r="A118" s="7"/>
      <c r="G118" s="6"/>
      <c r="H118" s="6"/>
      <c r="I118" s="6"/>
      <c r="J118" s="6"/>
      <c r="U118" s="7"/>
      <c r="V118" s="7"/>
      <c r="W118" s="7"/>
      <c r="X118" s="7"/>
      <c r="Y118" s="7"/>
    </row>
    <row r="119" spans="1:25" x14ac:dyDescent="0.2">
      <c r="A119" s="7"/>
      <c r="G119" s="6"/>
      <c r="H119" s="6"/>
      <c r="I119" s="6"/>
      <c r="J119" s="6"/>
      <c r="U119" s="7"/>
      <c r="V119" s="7"/>
      <c r="W119" s="7"/>
      <c r="X119" s="7"/>
      <c r="Y119" s="7"/>
    </row>
    <row r="120" spans="1:25" x14ac:dyDescent="0.2">
      <c r="A120" s="7"/>
      <c r="G120" s="6"/>
      <c r="H120" s="6"/>
      <c r="I120" s="6"/>
      <c r="J120" s="6"/>
      <c r="U120" s="7"/>
      <c r="V120" s="7"/>
      <c r="W120" s="7"/>
      <c r="X120" s="7"/>
      <c r="Y120" s="7"/>
    </row>
    <row r="121" spans="1:25" x14ac:dyDescent="0.2">
      <c r="A121" s="7"/>
      <c r="G121" s="6"/>
      <c r="H121" s="6"/>
      <c r="I121" s="6"/>
      <c r="J121" s="6"/>
      <c r="U121" s="7"/>
      <c r="V121" s="7"/>
      <c r="W121" s="7"/>
      <c r="X121" s="7"/>
      <c r="Y121" s="7"/>
    </row>
    <row r="122" spans="1:25" x14ac:dyDescent="0.2">
      <c r="A122" s="7"/>
      <c r="G122" s="6"/>
      <c r="H122" s="6"/>
      <c r="I122" s="6"/>
      <c r="J122" s="6"/>
      <c r="U122" s="7"/>
      <c r="V122" s="7"/>
      <c r="W122" s="7"/>
      <c r="X122" s="7"/>
      <c r="Y122" s="7"/>
    </row>
    <row r="123" spans="1:25" x14ac:dyDescent="0.2">
      <c r="A123" s="7"/>
      <c r="G123" s="6"/>
      <c r="H123" s="6"/>
      <c r="I123" s="6"/>
      <c r="J123" s="6"/>
      <c r="U123" s="7"/>
      <c r="V123" s="7"/>
      <c r="W123" s="7"/>
      <c r="X123" s="7"/>
      <c r="Y123" s="7"/>
    </row>
    <row r="124" spans="1:25" x14ac:dyDescent="0.2">
      <c r="A124" s="7"/>
      <c r="G124" s="6"/>
      <c r="H124" s="6"/>
      <c r="I124" s="6"/>
      <c r="J124" s="6"/>
      <c r="U124" s="7"/>
      <c r="V124" s="7"/>
      <c r="W124" s="7"/>
      <c r="X124" s="7"/>
      <c r="Y124" s="7"/>
    </row>
    <row r="125" spans="1:25" x14ac:dyDescent="0.2">
      <c r="A125" s="7"/>
      <c r="G125" s="6"/>
      <c r="H125" s="6"/>
      <c r="I125" s="6"/>
      <c r="J125" s="6"/>
      <c r="U125" s="7"/>
      <c r="V125" s="7"/>
      <c r="W125" s="7"/>
      <c r="X125" s="7"/>
      <c r="Y125" s="7"/>
    </row>
    <row r="126" spans="1:25" x14ac:dyDescent="0.2">
      <c r="A126" s="7"/>
      <c r="G126" s="6"/>
      <c r="H126" s="6"/>
      <c r="I126" s="6"/>
      <c r="J126" s="6"/>
      <c r="U126" s="7"/>
      <c r="V126" s="7"/>
      <c r="W126" s="7"/>
      <c r="X126" s="7"/>
      <c r="Y126" s="7"/>
    </row>
    <row r="127" spans="1:25" x14ac:dyDescent="0.2">
      <c r="A127" s="7"/>
      <c r="G127" s="6"/>
      <c r="H127" s="6"/>
      <c r="I127" s="6"/>
      <c r="J127" s="6"/>
      <c r="U127" s="7"/>
      <c r="V127" s="7"/>
      <c r="W127" s="7"/>
      <c r="X127" s="7"/>
      <c r="Y127" s="7"/>
    </row>
    <row r="128" spans="1:25" x14ac:dyDescent="0.2">
      <c r="A128" s="7"/>
      <c r="G128" s="6"/>
      <c r="H128" s="6"/>
      <c r="I128" s="6"/>
      <c r="J128" s="6"/>
      <c r="U128" s="7"/>
      <c r="V128" s="7"/>
      <c r="W128" s="7"/>
      <c r="X128" s="7"/>
      <c r="Y128" s="7"/>
    </row>
    <row r="129" spans="1:25" x14ac:dyDescent="0.2">
      <c r="A129" s="7"/>
      <c r="G129" s="6"/>
      <c r="H129" s="6"/>
      <c r="I129" s="6"/>
      <c r="J129" s="6"/>
      <c r="U129" s="7"/>
      <c r="V129" s="7"/>
      <c r="W129" s="7"/>
      <c r="X129" s="7"/>
      <c r="Y129" s="7"/>
    </row>
    <row r="130" spans="1:25" x14ac:dyDescent="0.2">
      <c r="A130" s="7"/>
      <c r="G130" s="6"/>
      <c r="H130" s="6"/>
      <c r="I130" s="6"/>
      <c r="J130" s="6"/>
      <c r="U130" s="7"/>
      <c r="V130" s="7"/>
      <c r="W130" s="7"/>
      <c r="X130" s="7"/>
      <c r="Y130" s="7"/>
    </row>
    <row r="131" spans="1:25" x14ac:dyDescent="0.2">
      <c r="A131" s="7"/>
      <c r="G131" s="6"/>
      <c r="H131" s="6"/>
      <c r="I131" s="6"/>
      <c r="J131" s="6"/>
      <c r="U131" s="7"/>
      <c r="V131" s="7"/>
      <c r="W131" s="7"/>
      <c r="X131" s="7"/>
      <c r="Y131" s="7"/>
    </row>
    <row r="132" spans="1:25" x14ac:dyDescent="0.2">
      <c r="A132" s="7"/>
      <c r="G132" s="6"/>
      <c r="H132" s="6"/>
      <c r="I132" s="6"/>
      <c r="J132" s="6"/>
      <c r="U132" s="7"/>
      <c r="V132" s="7"/>
      <c r="W132" s="7"/>
      <c r="X132" s="7"/>
      <c r="Y132" s="7"/>
    </row>
    <row r="133" spans="1:25" x14ac:dyDescent="0.2">
      <c r="A133" s="7"/>
      <c r="G133" s="6"/>
      <c r="H133" s="6"/>
      <c r="I133" s="6"/>
      <c r="J133" s="6"/>
      <c r="U133" s="7"/>
      <c r="V133" s="7"/>
      <c r="W133" s="7"/>
      <c r="X133" s="7"/>
      <c r="Y133" s="7"/>
    </row>
    <row r="134" spans="1:25" x14ac:dyDescent="0.2">
      <c r="A134" s="7"/>
      <c r="G134" s="6"/>
      <c r="H134" s="6"/>
      <c r="I134" s="6"/>
      <c r="J134" s="6"/>
      <c r="U134" s="7"/>
      <c r="V134" s="7"/>
      <c r="W134" s="7"/>
      <c r="X134" s="7"/>
      <c r="Y134" s="7"/>
    </row>
    <row r="135" spans="1:25" x14ac:dyDescent="0.2">
      <c r="A135" s="7"/>
      <c r="G135" s="6"/>
      <c r="H135" s="6"/>
      <c r="I135" s="6"/>
      <c r="J135" s="6"/>
      <c r="U135" s="7"/>
      <c r="V135" s="7"/>
      <c r="W135" s="7"/>
      <c r="X135" s="7"/>
      <c r="Y135" s="7"/>
    </row>
    <row r="136" spans="1:25" x14ac:dyDescent="0.2">
      <c r="A136" s="7"/>
      <c r="G136" s="6"/>
      <c r="H136" s="6"/>
      <c r="I136" s="6"/>
      <c r="J136" s="6"/>
      <c r="U136" s="7"/>
      <c r="V136" s="7"/>
      <c r="W136" s="7"/>
      <c r="X136" s="7"/>
      <c r="Y136" s="7"/>
    </row>
    <row r="137" spans="1:25" x14ac:dyDescent="0.2">
      <c r="A137" s="7"/>
      <c r="G137" s="6"/>
      <c r="H137" s="6"/>
      <c r="I137" s="6"/>
      <c r="J137" s="6"/>
      <c r="U137" s="7"/>
      <c r="V137" s="7"/>
      <c r="W137" s="7"/>
      <c r="X137" s="7"/>
      <c r="Y137" s="7"/>
    </row>
    <row r="138" spans="1:25" x14ac:dyDescent="0.2">
      <c r="A138" s="7"/>
      <c r="G138" s="6"/>
      <c r="H138" s="6"/>
      <c r="I138" s="6"/>
      <c r="J138" s="6"/>
      <c r="U138" s="7"/>
      <c r="V138" s="7"/>
      <c r="W138" s="7"/>
      <c r="X138" s="7"/>
      <c r="Y138" s="7"/>
    </row>
    <row r="139" spans="1:25" x14ac:dyDescent="0.2">
      <c r="A139" s="7"/>
      <c r="G139" s="6"/>
      <c r="H139" s="6"/>
      <c r="I139" s="6"/>
      <c r="J139" s="6"/>
      <c r="U139" s="7"/>
      <c r="V139" s="7"/>
      <c r="W139" s="7"/>
      <c r="X139" s="7"/>
      <c r="Y139" s="7"/>
    </row>
    <row r="140" spans="1:25" x14ac:dyDescent="0.2">
      <c r="A140" s="7"/>
      <c r="G140" s="6"/>
      <c r="H140" s="6"/>
      <c r="I140" s="6"/>
      <c r="J140" s="6"/>
      <c r="U140" s="7"/>
      <c r="V140" s="7"/>
      <c r="W140" s="7"/>
      <c r="X140" s="7"/>
      <c r="Y140" s="7"/>
    </row>
    <row r="141" spans="1:25" x14ac:dyDescent="0.2">
      <c r="A141" s="7"/>
      <c r="G141" s="6"/>
      <c r="H141" s="6"/>
      <c r="I141" s="6"/>
      <c r="J141" s="6"/>
      <c r="U141" s="7"/>
      <c r="V141" s="7"/>
      <c r="W141" s="7"/>
      <c r="X141" s="7"/>
      <c r="Y141" s="7"/>
    </row>
    <row r="142" spans="1:25" x14ac:dyDescent="0.2">
      <c r="A142" s="7"/>
      <c r="G142" s="6"/>
      <c r="H142" s="6"/>
      <c r="I142" s="6"/>
      <c r="J142" s="6"/>
      <c r="U142" s="7"/>
      <c r="V142" s="7"/>
      <c r="W142" s="7"/>
      <c r="X142" s="7"/>
      <c r="Y142" s="7"/>
    </row>
    <row r="143" spans="1:25" x14ac:dyDescent="0.2">
      <c r="A143" s="7"/>
      <c r="G143" s="6"/>
      <c r="H143" s="6"/>
      <c r="I143" s="6"/>
      <c r="J143" s="6"/>
      <c r="U143" s="7"/>
      <c r="V143" s="7"/>
      <c r="W143" s="7"/>
      <c r="X143" s="7"/>
      <c r="Y143" s="7"/>
    </row>
    <row r="144" spans="1:25" x14ac:dyDescent="0.2">
      <c r="A144" s="7"/>
      <c r="G144" s="6"/>
      <c r="H144" s="6"/>
      <c r="I144" s="6"/>
      <c r="J144" s="6"/>
      <c r="U144" s="7"/>
      <c r="V144" s="7"/>
      <c r="W144" s="7"/>
      <c r="X144" s="7"/>
      <c r="Y144" s="7"/>
    </row>
    <row r="145" spans="1:25" x14ac:dyDescent="0.2">
      <c r="A145" s="7"/>
      <c r="G145" s="6"/>
      <c r="H145" s="6"/>
      <c r="I145" s="6"/>
      <c r="J145" s="6"/>
      <c r="U145" s="7"/>
      <c r="V145" s="7"/>
      <c r="W145" s="7"/>
      <c r="X145" s="7"/>
      <c r="Y145" s="7"/>
    </row>
    <row r="146" spans="1:25" x14ac:dyDescent="0.2">
      <c r="A146" s="7"/>
      <c r="G146" s="6"/>
      <c r="H146" s="6"/>
      <c r="I146" s="6"/>
      <c r="J146" s="6"/>
      <c r="U146" s="7"/>
      <c r="V146" s="7"/>
      <c r="W146" s="7"/>
      <c r="X146" s="7"/>
      <c r="Y146" s="7"/>
    </row>
    <row r="147" spans="1:25" x14ac:dyDescent="0.2">
      <c r="A147" s="7"/>
      <c r="G147" s="6"/>
      <c r="H147" s="6"/>
      <c r="I147" s="6"/>
      <c r="J147" s="6"/>
      <c r="U147" s="7"/>
      <c r="V147" s="7"/>
      <c r="W147" s="7"/>
      <c r="X147" s="7"/>
      <c r="Y147" s="7"/>
    </row>
    <row r="148" spans="1:25" x14ac:dyDescent="0.2">
      <c r="A148" s="7"/>
      <c r="G148" s="6"/>
      <c r="H148" s="6"/>
      <c r="I148" s="6"/>
      <c r="J148" s="6"/>
      <c r="U148" s="7"/>
      <c r="V148" s="7"/>
      <c r="W148" s="7"/>
      <c r="X148" s="7"/>
      <c r="Y148" s="7"/>
    </row>
    <row r="149" spans="1:25" x14ac:dyDescent="0.2">
      <c r="A149" s="7"/>
      <c r="G149" s="6"/>
      <c r="H149" s="6"/>
      <c r="I149" s="6"/>
      <c r="J149" s="6"/>
      <c r="U149" s="7"/>
      <c r="V149" s="7"/>
      <c r="W149" s="7"/>
      <c r="X149" s="7"/>
      <c r="Y149" s="7"/>
    </row>
    <row r="150" spans="1:25" x14ac:dyDescent="0.2">
      <c r="A150" s="7"/>
      <c r="G150" s="6"/>
      <c r="H150" s="6"/>
      <c r="I150" s="6"/>
      <c r="J150" s="6"/>
      <c r="U150" s="7"/>
      <c r="V150" s="7"/>
      <c r="W150" s="7"/>
      <c r="X150" s="7"/>
      <c r="Y150" s="7"/>
    </row>
    <row r="151" spans="1:25" x14ac:dyDescent="0.2">
      <c r="A151" s="7"/>
      <c r="G151" s="6"/>
      <c r="H151" s="6"/>
      <c r="I151" s="6"/>
      <c r="J151" s="6"/>
      <c r="U151" s="7"/>
      <c r="V151" s="7"/>
      <c r="W151" s="7"/>
      <c r="X151" s="7"/>
      <c r="Y151" s="7"/>
    </row>
    <row r="152" spans="1:25" x14ac:dyDescent="0.2">
      <c r="A152" s="7"/>
      <c r="G152" s="6"/>
      <c r="H152" s="6"/>
      <c r="I152" s="6"/>
      <c r="J152" s="6"/>
      <c r="U152" s="7"/>
      <c r="V152" s="7"/>
      <c r="W152" s="7"/>
      <c r="X152" s="7"/>
      <c r="Y152" s="7"/>
    </row>
    <row r="153" spans="1:25" x14ac:dyDescent="0.2">
      <c r="A153" s="7"/>
      <c r="G153" s="6"/>
      <c r="H153" s="6"/>
      <c r="I153" s="6"/>
      <c r="J153" s="6"/>
      <c r="U153" s="7"/>
      <c r="V153" s="7"/>
      <c r="W153" s="7"/>
      <c r="X153" s="7"/>
      <c r="Y153" s="7"/>
    </row>
    <row r="154" spans="1:25" x14ac:dyDescent="0.2">
      <c r="A154" s="7"/>
      <c r="G154" s="6"/>
      <c r="H154" s="6"/>
      <c r="I154" s="6"/>
      <c r="J154" s="6"/>
      <c r="U154" s="7"/>
      <c r="V154" s="7"/>
      <c r="W154" s="7"/>
      <c r="X154" s="7"/>
      <c r="Y154" s="7"/>
    </row>
    <row r="155" spans="1:25" x14ac:dyDescent="0.2">
      <c r="A155" s="7"/>
      <c r="G155" s="6"/>
      <c r="H155" s="6"/>
      <c r="I155" s="6"/>
      <c r="J155" s="6"/>
      <c r="U155" s="7"/>
      <c r="V155" s="7"/>
      <c r="W155" s="7"/>
      <c r="X155" s="7"/>
      <c r="Y155" s="7"/>
    </row>
    <row r="156" spans="1:25" x14ac:dyDescent="0.2">
      <c r="A156" s="7"/>
      <c r="G156" s="6"/>
      <c r="H156" s="6"/>
      <c r="I156" s="6"/>
      <c r="J156" s="6"/>
      <c r="U156" s="7"/>
      <c r="V156" s="7"/>
      <c r="W156" s="7"/>
      <c r="X156" s="7"/>
      <c r="Y156" s="7"/>
    </row>
    <row r="157" spans="1:25" x14ac:dyDescent="0.2">
      <c r="A157" s="7"/>
      <c r="G157" s="6"/>
      <c r="H157" s="6"/>
      <c r="I157" s="6"/>
      <c r="J157" s="6"/>
      <c r="U157" s="7"/>
      <c r="V157" s="7"/>
      <c r="W157" s="7"/>
      <c r="X157" s="7"/>
      <c r="Y157" s="7"/>
    </row>
    <row r="158" spans="1:25" x14ac:dyDescent="0.2">
      <c r="A158" s="7"/>
      <c r="G158" s="6"/>
      <c r="H158" s="6"/>
      <c r="I158" s="6"/>
      <c r="J158" s="6"/>
      <c r="U158" s="7"/>
      <c r="V158" s="7"/>
      <c r="W158" s="7"/>
      <c r="X158" s="7"/>
      <c r="Y158" s="7"/>
    </row>
    <row r="159" spans="1:25" x14ac:dyDescent="0.2">
      <c r="A159" s="7"/>
      <c r="G159" s="6"/>
      <c r="H159" s="6"/>
      <c r="I159" s="6"/>
      <c r="J159" s="6"/>
      <c r="U159" s="7"/>
      <c r="V159" s="7"/>
      <c r="W159" s="7"/>
      <c r="X159" s="7"/>
      <c r="Y159" s="7"/>
    </row>
    <row r="160" spans="1:25" x14ac:dyDescent="0.2">
      <c r="A160" s="7"/>
      <c r="G160" s="6"/>
      <c r="H160" s="6"/>
      <c r="I160" s="6"/>
      <c r="J160" s="6"/>
      <c r="U160" s="7"/>
      <c r="V160" s="7"/>
      <c r="W160" s="7"/>
      <c r="X160" s="7"/>
      <c r="Y160" s="7"/>
    </row>
    <row r="161" spans="1:25" x14ac:dyDescent="0.2">
      <c r="A161" s="7"/>
      <c r="G161" s="6"/>
      <c r="H161" s="6"/>
      <c r="I161" s="6"/>
      <c r="J161" s="6"/>
      <c r="U161" s="7"/>
      <c r="V161" s="7"/>
      <c r="W161" s="7"/>
      <c r="X161" s="7"/>
      <c r="Y161" s="7"/>
    </row>
    <row r="162" spans="1:25" x14ac:dyDescent="0.2">
      <c r="A162" s="7"/>
      <c r="G162" s="6"/>
      <c r="H162" s="6"/>
      <c r="I162" s="6"/>
      <c r="J162" s="6"/>
      <c r="U162" s="7"/>
      <c r="V162" s="7"/>
      <c r="W162" s="7"/>
      <c r="X162" s="7"/>
      <c r="Y162" s="7"/>
    </row>
    <row r="163" spans="1:25" x14ac:dyDescent="0.2">
      <c r="A163" s="7"/>
      <c r="G163" s="6"/>
      <c r="H163" s="6"/>
      <c r="I163" s="6"/>
      <c r="J163" s="6"/>
      <c r="U163" s="7"/>
      <c r="V163" s="7"/>
      <c r="W163" s="7"/>
      <c r="X163" s="7"/>
      <c r="Y163" s="7"/>
    </row>
    <row r="164" spans="1:25" x14ac:dyDescent="0.2">
      <c r="A164" s="7"/>
      <c r="G164" s="6"/>
      <c r="H164" s="6"/>
      <c r="I164" s="6"/>
      <c r="J164" s="6"/>
      <c r="U164" s="7"/>
      <c r="V164" s="7"/>
      <c r="W164" s="7"/>
      <c r="X164" s="7"/>
      <c r="Y164" s="7"/>
    </row>
    <row r="165" spans="1:25" x14ac:dyDescent="0.2">
      <c r="A165" s="7"/>
      <c r="G165" s="6"/>
      <c r="H165" s="6"/>
      <c r="I165" s="6"/>
      <c r="J165" s="6"/>
      <c r="U165" s="7"/>
      <c r="V165" s="7"/>
      <c r="W165" s="7"/>
      <c r="X165" s="7"/>
      <c r="Y165" s="7"/>
    </row>
    <row r="166" spans="1:25" x14ac:dyDescent="0.2">
      <c r="A166" s="7"/>
      <c r="G166" s="6"/>
      <c r="H166" s="6"/>
      <c r="I166" s="6"/>
      <c r="J166" s="6"/>
      <c r="U166" s="7"/>
      <c r="V166" s="7"/>
      <c r="W166" s="7"/>
      <c r="X166" s="7"/>
      <c r="Y166" s="7"/>
    </row>
    <row r="167" spans="1:25" x14ac:dyDescent="0.2">
      <c r="A167" s="7"/>
      <c r="G167" s="6"/>
      <c r="H167" s="6"/>
      <c r="I167" s="6"/>
      <c r="J167" s="6"/>
      <c r="U167" s="7"/>
      <c r="V167" s="7"/>
      <c r="W167" s="7"/>
      <c r="X167" s="7"/>
      <c r="Y167" s="7"/>
    </row>
    <row r="168" spans="1:25" x14ac:dyDescent="0.2">
      <c r="A168" s="7"/>
      <c r="G168" s="6"/>
      <c r="H168" s="6"/>
      <c r="I168" s="6"/>
      <c r="J168" s="6"/>
      <c r="U168" s="7"/>
      <c r="V168" s="7"/>
      <c r="W168" s="7"/>
      <c r="X168" s="7"/>
      <c r="Y168" s="7"/>
    </row>
    <row r="169" spans="1:25" x14ac:dyDescent="0.2">
      <c r="A169" s="7"/>
      <c r="G169" s="6"/>
      <c r="H169" s="6"/>
      <c r="I169" s="6"/>
      <c r="J169" s="6"/>
      <c r="U169" s="7"/>
      <c r="V169" s="7"/>
      <c r="W169" s="7"/>
      <c r="X169" s="7"/>
      <c r="Y169" s="7"/>
    </row>
    <row r="170" spans="1:25" x14ac:dyDescent="0.2">
      <c r="A170" s="7"/>
      <c r="G170" s="6"/>
      <c r="H170" s="6"/>
      <c r="I170" s="6"/>
      <c r="J170" s="6"/>
      <c r="U170" s="7"/>
      <c r="V170" s="7"/>
      <c r="W170" s="7"/>
      <c r="X170" s="7"/>
      <c r="Y170" s="7"/>
    </row>
    <row r="171" spans="1:25" x14ac:dyDescent="0.2">
      <c r="A171" s="7"/>
      <c r="G171" s="6"/>
      <c r="H171" s="6"/>
      <c r="I171" s="6"/>
      <c r="J171" s="6"/>
      <c r="U171" s="7"/>
      <c r="V171" s="7"/>
      <c r="W171" s="7"/>
      <c r="X171" s="7"/>
      <c r="Y171" s="7"/>
    </row>
    <row r="172" spans="1:25" x14ac:dyDescent="0.2">
      <c r="A172" s="7"/>
      <c r="G172" s="6"/>
      <c r="H172" s="6"/>
      <c r="I172" s="6"/>
      <c r="J172" s="6"/>
      <c r="U172" s="7"/>
      <c r="V172" s="7"/>
      <c r="W172" s="7"/>
      <c r="X172" s="7"/>
      <c r="Y172" s="7"/>
    </row>
    <row r="173" spans="1:25" x14ac:dyDescent="0.2">
      <c r="A173" s="7"/>
      <c r="G173" s="6"/>
      <c r="H173" s="6"/>
      <c r="I173" s="6"/>
      <c r="J173" s="6"/>
      <c r="U173" s="7"/>
      <c r="V173" s="7"/>
      <c r="W173" s="7"/>
      <c r="X173" s="7"/>
      <c r="Y173" s="7"/>
    </row>
    <row r="174" spans="1:25" x14ac:dyDescent="0.2">
      <c r="A174" s="7"/>
      <c r="G174" s="6"/>
      <c r="H174" s="6"/>
      <c r="I174" s="6"/>
      <c r="J174" s="6"/>
      <c r="U174" s="7"/>
      <c r="V174" s="7"/>
      <c r="W174" s="7"/>
      <c r="X174" s="7"/>
      <c r="Y174" s="7"/>
    </row>
    <row r="175" spans="1:25" x14ac:dyDescent="0.2">
      <c r="A175" s="7"/>
      <c r="G175" s="6"/>
      <c r="H175" s="6"/>
      <c r="I175" s="6"/>
      <c r="J175" s="6"/>
      <c r="U175" s="7"/>
      <c r="V175" s="7"/>
      <c r="W175" s="7"/>
      <c r="X175" s="7"/>
      <c r="Y175" s="7"/>
    </row>
    <row r="176" spans="1:25" x14ac:dyDescent="0.2">
      <c r="A176" s="7"/>
      <c r="G176" s="6"/>
      <c r="H176" s="6"/>
      <c r="I176" s="6"/>
      <c r="J176" s="6"/>
      <c r="U176" s="7"/>
      <c r="V176" s="7"/>
      <c r="W176" s="7"/>
      <c r="X176" s="7"/>
      <c r="Y176" s="7"/>
    </row>
    <row r="177" spans="1:25" x14ac:dyDescent="0.2">
      <c r="A177" s="7"/>
      <c r="G177" s="6"/>
      <c r="H177" s="6"/>
      <c r="I177" s="6"/>
      <c r="J177" s="6"/>
      <c r="U177" s="7"/>
      <c r="V177" s="7"/>
      <c r="W177" s="7"/>
      <c r="X177" s="7"/>
      <c r="Y177" s="7"/>
    </row>
    <row r="178" spans="1:25" x14ac:dyDescent="0.2">
      <c r="A178" s="7"/>
      <c r="G178" s="6"/>
      <c r="H178" s="6"/>
      <c r="I178" s="6"/>
      <c r="J178" s="6"/>
      <c r="U178" s="7"/>
      <c r="V178" s="7"/>
      <c r="W178" s="7"/>
      <c r="X178" s="7"/>
      <c r="Y178" s="7"/>
    </row>
    <row r="179" spans="1:25" x14ac:dyDescent="0.2">
      <c r="A179" s="7"/>
      <c r="G179" s="6"/>
      <c r="H179" s="6"/>
      <c r="I179" s="6"/>
      <c r="J179" s="6"/>
      <c r="U179" s="7"/>
      <c r="V179" s="7"/>
      <c r="W179" s="7"/>
      <c r="X179" s="7"/>
      <c r="Y179" s="7"/>
    </row>
    <row r="180" spans="1:25" x14ac:dyDescent="0.2">
      <c r="A180" s="7"/>
      <c r="G180" s="6"/>
      <c r="H180" s="6"/>
      <c r="I180" s="6"/>
      <c r="J180" s="6"/>
      <c r="U180" s="7"/>
      <c r="V180" s="7"/>
      <c r="W180" s="7"/>
      <c r="X180" s="7"/>
      <c r="Y180" s="7"/>
    </row>
    <row r="181" spans="1:25" x14ac:dyDescent="0.2">
      <c r="A181" s="7"/>
      <c r="G181" s="6"/>
      <c r="H181" s="6"/>
      <c r="I181" s="6"/>
      <c r="J181" s="6"/>
      <c r="U181" s="7"/>
      <c r="V181" s="7"/>
      <c r="W181" s="7"/>
      <c r="X181" s="7"/>
      <c r="Y181" s="7"/>
    </row>
    <row r="182" spans="1:25" x14ac:dyDescent="0.2">
      <c r="A182" s="7"/>
      <c r="G182" s="6"/>
      <c r="H182" s="6"/>
      <c r="I182" s="6"/>
      <c r="J182" s="6"/>
      <c r="U182" s="7"/>
      <c r="V182" s="7"/>
      <c r="W182" s="7"/>
      <c r="X182" s="7"/>
      <c r="Y182" s="7"/>
    </row>
    <row r="183" spans="1:25" x14ac:dyDescent="0.2">
      <c r="A183" s="7"/>
      <c r="G183" s="6"/>
      <c r="H183" s="6"/>
      <c r="I183" s="6"/>
      <c r="J183" s="6"/>
      <c r="U183" s="7"/>
      <c r="V183" s="7"/>
      <c r="W183" s="7"/>
      <c r="X183" s="7"/>
      <c r="Y183" s="7"/>
    </row>
    <row r="184" spans="1:25" x14ac:dyDescent="0.2">
      <c r="A184" s="7"/>
      <c r="G184" s="6"/>
      <c r="H184" s="6"/>
      <c r="I184" s="6"/>
      <c r="J184" s="6"/>
      <c r="U184" s="7"/>
      <c r="V184" s="7"/>
      <c r="W184" s="7"/>
      <c r="X184" s="7"/>
      <c r="Y184" s="7"/>
    </row>
    <row r="185" spans="1:25" x14ac:dyDescent="0.2">
      <c r="A185" s="7"/>
      <c r="G185" s="6"/>
      <c r="H185" s="6"/>
      <c r="I185" s="6"/>
      <c r="J185" s="6"/>
      <c r="U185" s="7"/>
      <c r="V185" s="7"/>
      <c r="W185" s="7"/>
      <c r="X185" s="7"/>
      <c r="Y185" s="7"/>
    </row>
    <row r="186" spans="1:25" x14ac:dyDescent="0.2">
      <c r="A186" s="7"/>
      <c r="G186" s="6"/>
      <c r="H186" s="6"/>
      <c r="I186" s="6"/>
      <c r="J186" s="6"/>
      <c r="U186" s="7"/>
      <c r="V186" s="7"/>
      <c r="W186" s="7"/>
      <c r="X186" s="7"/>
      <c r="Y186" s="7"/>
    </row>
    <row r="187" spans="1:25" x14ac:dyDescent="0.2">
      <c r="A187" s="7"/>
      <c r="G187" s="6"/>
      <c r="H187" s="6"/>
      <c r="I187" s="6"/>
      <c r="J187" s="6"/>
      <c r="U187" s="7"/>
      <c r="V187" s="7"/>
      <c r="W187" s="7"/>
      <c r="X187" s="7"/>
      <c r="Y187" s="7"/>
    </row>
    <row r="188" spans="1:25" x14ac:dyDescent="0.2">
      <c r="A188" s="7"/>
      <c r="G188" s="6"/>
      <c r="H188" s="6"/>
      <c r="I188" s="6"/>
      <c r="J188" s="6"/>
      <c r="U188" s="7"/>
      <c r="V188" s="7"/>
      <c r="W188" s="7"/>
      <c r="X188" s="7"/>
      <c r="Y188" s="7"/>
    </row>
    <row r="189" spans="1:25" x14ac:dyDescent="0.2">
      <c r="A189" s="7"/>
      <c r="G189" s="6"/>
      <c r="H189" s="6"/>
      <c r="I189" s="6"/>
      <c r="J189" s="6"/>
      <c r="U189" s="7"/>
      <c r="V189" s="7"/>
      <c r="W189" s="7"/>
      <c r="X189" s="7"/>
      <c r="Y189" s="7"/>
    </row>
    <row r="190" spans="1:25" x14ac:dyDescent="0.2">
      <c r="A190" s="7"/>
      <c r="G190" s="6"/>
      <c r="H190" s="6"/>
      <c r="I190" s="6"/>
      <c r="J190" s="6"/>
      <c r="U190" s="7"/>
      <c r="V190" s="7"/>
      <c r="W190" s="7"/>
      <c r="X190" s="7"/>
      <c r="Y190" s="7"/>
    </row>
    <row r="191" spans="1:25" x14ac:dyDescent="0.2">
      <c r="A191" s="7"/>
      <c r="G191" s="6"/>
      <c r="H191" s="6"/>
      <c r="I191" s="6"/>
      <c r="J191" s="6"/>
      <c r="U191" s="7"/>
      <c r="V191" s="7"/>
      <c r="W191" s="7"/>
      <c r="X191" s="7"/>
      <c r="Y191" s="7"/>
    </row>
    <row r="192" spans="1:25" x14ac:dyDescent="0.2">
      <c r="A192" s="7"/>
      <c r="G192" s="6"/>
      <c r="H192" s="6"/>
      <c r="I192" s="6"/>
      <c r="J192" s="6"/>
      <c r="U192" s="7"/>
      <c r="V192" s="7"/>
      <c r="W192" s="7"/>
      <c r="X192" s="7"/>
      <c r="Y192" s="7"/>
    </row>
    <row r="193" spans="1:25" x14ac:dyDescent="0.2">
      <c r="A193" s="7"/>
      <c r="G193" s="6"/>
      <c r="H193" s="6"/>
      <c r="I193" s="6"/>
      <c r="J193" s="6"/>
      <c r="U193" s="7"/>
      <c r="V193" s="7"/>
      <c r="W193" s="7"/>
      <c r="X193" s="7"/>
      <c r="Y193" s="7"/>
    </row>
    <row r="194" spans="1:25" x14ac:dyDescent="0.2">
      <c r="A194" s="7"/>
      <c r="G194" s="6"/>
      <c r="H194" s="6"/>
      <c r="I194" s="6"/>
      <c r="J194" s="6"/>
      <c r="U194" s="7"/>
      <c r="V194" s="7"/>
      <c r="W194" s="7"/>
      <c r="X194" s="7"/>
      <c r="Y194" s="7"/>
    </row>
    <row r="195" spans="1:25" x14ac:dyDescent="0.2">
      <c r="A195" s="7"/>
      <c r="G195" s="6"/>
      <c r="H195" s="6"/>
      <c r="I195" s="6"/>
      <c r="J195" s="6"/>
      <c r="U195" s="7"/>
      <c r="V195" s="7"/>
      <c r="W195" s="7"/>
      <c r="X195" s="7"/>
      <c r="Y195" s="7"/>
    </row>
    <row r="196" spans="1:25" x14ac:dyDescent="0.2">
      <c r="A196" s="7"/>
      <c r="G196" s="6"/>
      <c r="H196" s="6"/>
      <c r="I196" s="6"/>
      <c r="J196" s="6"/>
      <c r="U196" s="7"/>
      <c r="V196" s="7"/>
      <c r="W196" s="7"/>
      <c r="X196" s="7"/>
      <c r="Y196" s="7"/>
    </row>
    <row r="197" spans="1:25" x14ac:dyDescent="0.2">
      <c r="A197" s="7"/>
      <c r="G197" s="6"/>
      <c r="H197" s="6"/>
      <c r="I197" s="6"/>
      <c r="J197" s="6"/>
      <c r="U197" s="7"/>
      <c r="V197" s="7"/>
      <c r="W197" s="7"/>
      <c r="X197" s="7"/>
      <c r="Y197" s="7"/>
    </row>
    <row r="198" spans="1:25" x14ac:dyDescent="0.2">
      <c r="A198" s="7"/>
      <c r="G198" s="6"/>
      <c r="H198" s="6"/>
      <c r="I198" s="6"/>
      <c r="J198" s="6"/>
      <c r="U198" s="7"/>
      <c r="V198" s="7"/>
      <c r="W198" s="7"/>
      <c r="X198" s="7"/>
      <c r="Y198" s="7"/>
    </row>
    <row r="199" spans="1:25" x14ac:dyDescent="0.2">
      <c r="A199" s="7"/>
      <c r="G199" s="6"/>
      <c r="H199" s="6"/>
      <c r="I199" s="6"/>
      <c r="J199" s="6"/>
      <c r="U199" s="7"/>
      <c r="V199" s="7"/>
      <c r="W199" s="7"/>
      <c r="X199" s="7"/>
      <c r="Y199" s="7"/>
    </row>
    <row r="200" spans="1:25" x14ac:dyDescent="0.2">
      <c r="A200" s="7"/>
      <c r="G200" s="6"/>
      <c r="H200" s="6"/>
      <c r="I200" s="6"/>
      <c r="J200" s="6"/>
      <c r="U200" s="7"/>
      <c r="V200" s="7"/>
      <c r="W200" s="7"/>
      <c r="X200" s="7"/>
      <c r="Y200" s="7"/>
    </row>
    <row r="201" spans="1:25" x14ac:dyDescent="0.2">
      <c r="A201" s="7"/>
      <c r="G201" s="6"/>
      <c r="H201" s="6"/>
      <c r="I201" s="6"/>
      <c r="J201" s="6"/>
      <c r="U201" s="7"/>
      <c r="V201" s="7"/>
      <c r="W201" s="7"/>
      <c r="X201" s="7"/>
      <c r="Y201" s="7"/>
    </row>
    <row r="202" spans="1:25" x14ac:dyDescent="0.2">
      <c r="A202" s="7"/>
      <c r="G202" s="6"/>
      <c r="H202" s="6"/>
      <c r="I202" s="6"/>
      <c r="J202" s="6"/>
      <c r="U202" s="7"/>
      <c r="V202" s="7"/>
      <c r="W202" s="7"/>
      <c r="X202" s="7"/>
      <c r="Y202" s="7"/>
    </row>
    <row r="203" spans="1:25" x14ac:dyDescent="0.2">
      <c r="A203" s="7"/>
      <c r="G203" s="6"/>
      <c r="H203" s="6"/>
      <c r="I203" s="6"/>
      <c r="J203" s="6"/>
      <c r="U203" s="7"/>
      <c r="V203" s="7"/>
      <c r="W203" s="7"/>
      <c r="X203" s="7"/>
      <c r="Y203" s="7"/>
    </row>
    <row r="204" spans="1:25" x14ac:dyDescent="0.2">
      <c r="A204" s="7"/>
      <c r="G204" s="6"/>
      <c r="H204" s="6"/>
      <c r="I204" s="6"/>
      <c r="J204" s="6"/>
      <c r="U204" s="7"/>
      <c r="V204" s="7"/>
      <c r="W204" s="7"/>
      <c r="X204" s="7"/>
      <c r="Y204" s="7"/>
    </row>
    <row r="205" spans="1:25" x14ac:dyDescent="0.2">
      <c r="A205" s="7"/>
      <c r="G205" s="6"/>
      <c r="H205" s="6"/>
      <c r="I205" s="6"/>
      <c r="J205" s="6"/>
      <c r="U205" s="7"/>
      <c r="V205" s="7"/>
      <c r="W205" s="7"/>
      <c r="X205" s="7"/>
      <c r="Y205" s="7"/>
    </row>
    <row r="206" spans="1:25" x14ac:dyDescent="0.2">
      <c r="A206" s="7"/>
      <c r="G206" s="6"/>
      <c r="H206" s="6"/>
      <c r="I206" s="6"/>
      <c r="J206" s="6"/>
      <c r="U206" s="7"/>
      <c r="V206" s="7"/>
      <c r="W206" s="7"/>
      <c r="X206" s="7"/>
      <c r="Y206" s="7"/>
    </row>
    <row r="207" spans="1:25" x14ac:dyDescent="0.2">
      <c r="A207" s="7"/>
      <c r="G207" s="6"/>
      <c r="H207" s="6"/>
      <c r="I207" s="6"/>
      <c r="J207" s="6"/>
      <c r="U207" s="7"/>
      <c r="V207" s="7"/>
      <c r="W207" s="7"/>
      <c r="X207" s="7"/>
      <c r="Y207" s="7"/>
    </row>
    <row r="208" spans="1:25" x14ac:dyDescent="0.2">
      <c r="A208" s="7"/>
      <c r="G208" s="6"/>
      <c r="H208" s="6"/>
      <c r="I208" s="6"/>
      <c r="J208" s="6"/>
      <c r="U208" s="7"/>
      <c r="V208" s="7"/>
      <c r="W208" s="7"/>
      <c r="X208" s="7"/>
      <c r="Y208" s="7"/>
    </row>
    <row r="209" spans="1:25" x14ac:dyDescent="0.2">
      <c r="A209" s="7"/>
      <c r="G209" s="6"/>
      <c r="H209" s="6"/>
      <c r="I209" s="6"/>
      <c r="J209" s="6"/>
      <c r="U209" s="7"/>
      <c r="V209" s="7"/>
      <c r="W209" s="7"/>
      <c r="X209" s="7"/>
      <c r="Y209" s="7"/>
    </row>
    <row r="210" spans="1:25" x14ac:dyDescent="0.2">
      <c r="A210" s="7"/>
      <c r="G210" s="6"/>
      <c r="H210" s="6"/>
      <c r="I210" s="6"/>
      <c r="J210" s="6"/>
      <c r="U210" s="7"/>
      <c r="V210" s="7"/>
      <c r="W210" s="7"/>
      <c r="X210" s="7"/>
      <c r="Y210" s="7"/>
    </row>
    <row r="211" spans="1:25" x14ac:dyDescent="0.2">
      <c r="A211" s="7"/>
      <c r="G211" s="6"/>
      <c r="H211" s="6"/>
      <c r="I211" s="6"/>
      <c r="J211" s="6"/>
      <c r="U211" s="7"/>
      <c r="V211" s="7"/>
      <c r="W211" s="7"/>
      <c r="X211" s="7"/>
      <c r="Y211" s="7"/>
    </row>
    <row r="212" spans="1:25" x14ac:dyDescent="0.2">
      <c r="A212" s="7"/>
      <c r="G212" s="6"/>
      <c r="H212" s="6"/>
      <c r="I212" s="6"/>
      <c r="J212" s="6"/>
      <c r="U212" s="7"/>
      <c r="V212" s="7"/>
      <c r="W212" s="7"/>
      <c r="X212" s="7"/>
      <c r="Y212" s="7"/>
    </row>
    <row r="213" spans="1:25" x14ac:dyDescent="0.2">
      <c r="A213" s="7"/>
      <c r="G213" s="6"/>
      <c r="H213" s="6"/>
      <c r="I213" s="6"/>
      <c r="J213" s="6"/>
      <c r="U213" s="7"/>
      <c r="V213" s="7"/>
      <c r="W213" s="7"/>
      <c r="X213" s="7"/>
      <c r="Y213" s="7"/>
    </row>
    <row r="214" spans="1:25" x14ac:dyDescent="0.2">
      <c r="A214" s="7"/>
      <c r="G214" s="6"/>
      <c r="H214" s="6"/>
      <c r="I214" s="6"/>
      <c r="J214" s="6"/>
      <c r="U214" s="7"/>
      <c r="V214" s="7"/>
      <c r="W214" s="7"/>
      <c r="X214" s="7"/>
      <c r="Y214" s="7"/>
    </row>
    <row r="215" spans="1:25" x14ac:dyDescent="0.2">
      <c r="A215" s="7"/>
      <c r="G215" s="6"/>
      <c r="H215" s="6"/>
      <c r="I215" s="6"/>
      <c r="J215" s="6"/>
      <c r="U215" s="7"/>
      <c r="V215" s="7"/>
      <c r="W215" s="7"/>
      <c r="X215" s="7"/>
      <c r="Y215" s="7"/>
    </row>
    <row r="216" spans="1:25" x14ac:dyDescent="0.2">
      <c r="A216" s="7"/>
      <c r="G216" s="6"/>
      <c r="H216" s="6"/>
      <c r="I216" s="6"/>
      <c r="J216" s="6"/>
      <c r="U216" s="7"/>
      <c r="V216" s="7"/>
      <c r="W216" s="7"/>
      <c r="X216" s="7"/>
      <c r="Y216" s="7"/>
    </row>
    <row r="217" spans="1:25" x14ac:dyDescent="0.2">
      <c r="A217" s="7"/>
      <c r="G217" s="6"/>
      <c r="H217" s="6"/>
      <c r="I217" s="6"/>
      <c r="J217" s="6"/>
      <c r="U217" s="7"/>
      <c r="V217" s="7"/>
      <c r="W217" s="7"/>
      <c r="X217" s="7"/>
      <c r="Y217" s="7"/>
    </row>
    <row r="218" spans="1:25" x14ac:dyDescent="0.2">
      <c r="A218" s="7"/>
      <c r="G218" s="6"/>
      <c r="H218" s="6"/>
      <c r="I218" s="6"/>
      <c r="J218" s="6"/>
      <c r="U218" s="7"/>
      <c r="V218" s="7"/>
      <c r="W218" s="7"/>
      <c r="X218" s="7"/>
      <c r="Y218" s="7"/>
    </row>
    <row r="219" spans="1:25" x14ac:dyDescent="0.2">
      <c r="A219" s="7"/>
      <c r="G219" s="6"/>
      <c r="H219" s="6"/>
      <c r="I219" s="6"/>
      <c r="J219" s="6"/>
      <c r="U219" s="7"/>
      <c r="V219" s="7"/>
      <c r="W219" s="7"/>
      <c r="X219" s="7"/>
      <c r="Y219" s="7"/>
    </row>
    <row r="220" spans="1:25" x14ac:dyDescent="0.2">
      <c r="A220" s="7"/>
      <c r="G220" s="6"/>
      <c r="H220" s="6"/>
      <c r="I220" s="6"/>
      <c r="J220" s="6"/>
      <c r="U220" s="7"/>
      <c r="V220" s="7"/>
      <c r="W220" s="7"/>
      <c r="X220" s="7"/>
      <c r="Y220" s="7"/>
    </row>
    <row r="221" spans="1:25" x14ac:dyDescent="0.2">
      <c r="A221" s="7"/>
      <c r="G221" s="6"/>
      <c r="H221" s="6"/>
      <c r="I221" s="6"/>
      <c r="J221" s="6"/>
      <c r="U221" s="7"/>
      <c r="V221" s="7"/>
      <c r="W221" s="7"/>
      <c r="X221" s="7"/>
      <c r="Y221" s="7"/>
    </row>
    <row r="222" spans="1:25" x14ac:dyDescent="0.2">
      <c r="A222" s="7"/>
      <c r="G222" s="6"/>
      <c r="H222" s="6"/>
      <c r="I222" s="6"/>
      <c r="J222" s="6"/>
      <c r="U222" s="7"/>
      <c r="V222" s="7"/>
      <c r="W222" s="7"/>
      <c r="X222" s="7"/>
      <c r="Y222" s="7"/>
    </row>
    <row r="223" spans="1:25" x14ac:dyDescent="0.2">
      <c r="A223" s="7"/>
      <c r="G223" s="6"/>
      <c r="H223" s="6"/>
      <c r="I223" s="6"/>
      <c r="J223" s="6"/>
      <c r="U223" s="7"/>
      <c r="V223" s="7"/>
      <c r="W223" s="7"/>
      <c r="X223" s="7"/>
      <c r="Y223" s="7"/>
    </row>
    <row r="224" spans="1:25" x14ac:dyDescent="0.2">
      <c r="A224" s="7"/>
      <c r="G224" s="6"/>
      <c r="H224" s="6"/>
      <c r="I224" s="6"/>
      <c r="J224" s="6"/>
      <c r="U224" s="7"/>
      <c r="V224" s="7"/>
      <c r="W224" s="7"/>
      <c r="X224" s="7"/>
      <c r="Y224" s="7"/>
    </row>
    <row r="225" spans="1:25" x14ac:dyDescent="0.2">
      <c r="A225" s="7"/>
      <c r="G225" s="6"/>
      <c r="H225" s="6"/>
      <c r="I225" s="6"/>
      <c r="J225" s="6"/>
      <c r="U225" s="7"/>
      <c r="V225" s="7"/>
      <c r="W225" s="7"/>
      <c r="X225" s="7"/>
      <c r="Y225" s="7"/>
    </row>
    <row r="226" spans="1:25" x14ac:dyDescent="0.2">
      <c r="A226" s="7"/>
      <c r="G226" s="6"/>
      <c r="H226" s="6"/>
      <c r="I226" s="6"/>
      <c r="J226" s="6"/>
      <c r="U226" s="7"/>
      <c r="V226" s="7"/>
      <c r="W226" s="7"/>
      <c r="X226" s="7"/>
      <c r="Y226" s="7"/>
    </row>
    <row r="227" spans="1:25" x14ac:dyDescent="0.2">
      <c r="A227" s="7"/>
      <c r="G227" s="6"/>
      <c r="H227" s="6"/>
      <c r="I227" s="6"/>
      <c r="J227" s="6"/>
      <c r="U227" s="7"/>
      <c r="V227" s="7"/>
      <c r="W227" s="7"/>
      <c r="X227" s="7"/>
      <c r="Y227" s="7"/>
    </row>
    <row r="228" spans="1:25" x14ac:dyDescent="0.2">
      <c r="A228" s="7"/>
      <c r="G228" s="6"/>
      <c r="H228" s="6"/>
      <c r="I228" s="6"/>
      <c r="J228" s="6"/>
      <c r="U228" s="7"/>
      <c r="V228" s="7"/>
      <c r="W228" s="7"/>
      <c r="X228" s="7"/>
      <c r="Y228" s="7"/>
    </row>
    <row r="229" spans="1:25" x14ac:dyDescent="0.2">
      <c r="A229" s="7"/>
      <c r="G229" s="6"/>
      <c r="H229" s="6"/>
      <c r="I229" s="6"/>
      <c r="J229" s="6"/>
      <c r="U229" s="7"/>
      <c r="V229" s="7"/>
      <c r="W229" s="7"/>
      <c r="X229" s="7"/>
      <c r="Y229" s="7"/>
    </row>
    <row r="230" spans="1:25" x14ac:dyDescent="0.2">
      <c r="A230" s="7"/>
      <c r="G230" s="6"/>
      <c r="H230" s="6"/>
      <c r="I230" s="6"/>
      <c r="J230" s="6"/>
      <c r="U230" s="7"/>
      <c r="V230" s="7"/>
      <c r="W230" s="7"/>
      <c r="X230" s="7"/>
      <c r="Y230" s="7"/>
    </row>
    <row r="231" spans="1:25" x14ac:dyDescent="0.2">
      <c r="A231" s="7"/>
      <c r="G231" s="6"/>
      <c r="H231" s="6"/>
      <c r="I231" s="6"/>
      <c r="J231" s="6"/>
      <c r="U231" s="7"/>
      <c r="V231" s="7"/>
      <c r="W231" s="7"/>
      <c r="X231" s="7"/>
      <c r="Y231" s="7"/>
    </row>
    <row r="232" spans="1:25" x14ac:dyDescent="0.2">
      <c r="A232" s="7"/>
      <c r="G232" s="6"/>
      <c r="H232" s="6"/>
      <c r="I232" s="6"/>
      <c r="J232" s="6"/>
      <c r="U232" s="7"/>
      <c r="V232" s="7"/>
      <c r="W232" s="7"/>
      <c r="X232" s="7"/>
      <c r="Y232" s="7"/>
    </row>
    <row r="233" spans="1:25" x14ac:dyDescent="0.2">
      <c r="A233" s="7"/>
      <c r="G233" s="6"/>
      <c r="H233" s="6"/>
      <c r="I233" s="6"/>
      <c r="J233" s="6"/>
      <c r="U233" s="7"/>
      <c r="V233" s="7"/>
      <c r="W233" s="7"/>
      <c r="X233" s="7"/>
      <c r="Y233" s="7"/>
    </row>
    <row r="234" spans="1:25" x14ac:dyDescent="0.2">
      <c r="A234" s="7"/>
      <c r="G234" s="6"/>
      <c r="H234" s="6"/>
      <c r="I234" s="6"/>
      <c r="J234" s="6"/>
      <c r="U234" s="7"/>
      <c r="V234" s="7"/>
      <c r="W234" s="7"/>
      <c r="X234" s="7"/>
      <c r="Y234" s="7"/>
    </row>
    <row r="235" spans="1:25" x14ac:dyDescent="0.2">
      <c r="A235" s="7"/>
      <c r="G235" s="6"/>
      <c r="H235" s="6"/>
      <c r="I235" s="6"/>
      <c r="J235" s="6"/>
      <c r="U235" s="7"/>
      <c r="V235" s="7"/>
      <c r="W235" s="7"/>
      <c r="X235" s="7"/>
      <c r="Y235" s="7"/>
    </row>
    <row r="236" spans="1:25" x14ac:dyDescent="0.2">
      <c r="A236" s="7"/>
      <c r="G236" s="6"/>
      <c r="H236" s="6"/>
      <c r="I236" s="6"/>
      <c r="J236" s="6"/>
      <c r="U236" s="7"/>
      <c r="V236" s="7"/>
      <c r="W236" s="7"/>
      <c r="X236" s="7"/>
      <c r="Y236" s="7"/>
    </row>
    <row r="237" spans="1:25" x14ac:dyDescent="0.2">
      <c r="A237" s="7"/>
      <c r="G237" s="6"/>
      <c r="H237" s="6"/>
      <c r="I237" s="6"/>
      <c r="J237" s="6"/>
      <c r="U237" s="7"/>
      <c r="V237" s="7"/>
      <c r="W237" s="7"/>
      <c r="X237" s="7"/>
      <c r="Y237" s="7"/>
    </row>
    <row r="238" spans="1:25" x14ac:dyDescent="0.2">
      <c r="A238" s="7"/>
      <c r="G238" s="6"/>
      <c r="H238" s="6"/>
      <c r="I238" s="6"/>
      <c r="J238" s="6"/>
      <c r="U238" s="7"/>
      <c r="V238" s="7"/>
      <c r="W238" s="7"/>
      <c r="X238" s="7"/>
      <c r="Y238" s="7"/>
    </row>
    <row r="239" spans="1:25" x14ac:dyDescent="0.2">
      <c r="A239" s="7"/>
      <c r="G239" s="6"/>
      <c r="H239" s="6"/>
      <c r="I239" s="6"/>
      <c r="J239" s="6"/>
      <c r="U239" s="7"/>
      <c r="V239" s="7"/>
      <c r="W239" s="7"/>
      <c r="X239" s="7"/>
      <c r="Y239" s="7"/>
    </row>
    <row r="240" spans="1:25" x14ac:dyDescent="0.2">
      <c r="A240" s="7"/>
      <c r="G240" s="6"/>
      <c r="H240" s="6"/>
      <c r="I240" s="6"/>
      <c r="J240" s="6"/>
      <c r="U240" s="7"/>
      <c r="V240" s="7"/>
      <c r="W240" s="7"/>
      <c r="X240" s="7"/>
      <c r="Y240" s="7"/>
    </row>
    <row r="241" spans="1:25" x14ac:dyDescent="0.2">
      <c r="A241" s="7"/>
      <c r="G241" s="6"/>
      <c r="H241" s="6"/>
      <c r="I241" s="6"/>
      <c r="J241" s="6"/>
      <c r="U241" s="7"/>
      <c r="V241" s="7"/>
      <c r="W241" s="7"/>
      <c r="X241" s="7"/>
      <c r="Y241" s="7"/>
    </row>
    <row r="242" spans="1:25" x14ac:dyDescent="0.2">
      <c r="A242" s="7"/>
      <c r="G242" s="6"/>
      <c r="H242" s="6"/>
      <c r="I242" s="6"/>
      <c r="J242" s="6"/>
      <c r="U242" s="7"/>
      <c r="V242" s="7"/>
      <c r="W242" s="7"/>
      <c r="X242" s="7"/>
      <c r="Y242" s="7"/>
    </row>
    <row r="243" spans="1:25" x14ac:dyDescent="0.2">
      <c r="A243" s="7"/>
      <c r="G243" s="6"/>
      <c r="H243" s="6"/>
      <c r="I243" s="6"/>
      <c r="J243" s="6"/>
      <c r="U243" s="7"/>
      <c r="V243" s="7"/>
      <c r="W243" s="7"/>
      <c r="X243" s="7"/>
      <c r="Y243" s="7"/>
    </row>
    <row r="244" spans="1:25" x14ac:dyDescent="0.2">
      <c r="A244" s="7"/>
      <c r="G244" s="6"/>
      <c r="H244" s="6"/>
      <c r="I244" s="6"/>
      <c r="J244" s="6"/>
      <c r="U244" s="7"/>
      <c r="V244" s="7"/>
      <c r="W244" s="7"/>
      <c r="X244" s="7"/>
      <c r="Y244" s="7"/>
    </row>
    <row r="245" spans="1:25" x14ac:dyDescent="0.2">
      <c r="A245" s="7"/>
      <c r="G245" s="6"/>
      <c r="H245" s="6"/>
      <c r="I245" s="6"/>
      <c r="J245" s="6"/>
      <c r="U245" s="7"/>
      <c r="V245" s="7"/>
      <c r="W245" s="7"/>
      <c r="X245" s="7"/>
      <c r="Y245" s="7"/>
    </row>
    <row r="246" spans="1:25" x14ac:dyDescent="0.2">
      <c r="A246" s="7"/>
      <c r="G246" s="6"/>
      <c r="H246" s="6"/>
      <c r="I246" s="6"/>
      <c r="J246" s="6"/>
      <c r="U246" s="7"/>
      <c r="V246" s="7"/>
      <c r="W246" s="7"/>
      <c r="X246" s="7"/>
      <c r="Y246" s="7"/>
    </row>
    <row r="247" spans="1:25" x14ac:dyDescent="0.2">
      <c r="A247" s="7"/>
      <c r="G247" s="6"/>
      <c r="H247" s="6"/>
      <c r="I247" s="6"/>
      <c r="J247" s="6"/>
      <c r="U247" s="7"/>
      <c r="V247" s="7"/>
      <c r="W247" s="7"/>
      <c r="X247" s="7"/>
      <c r="Y247" s="7"/>
    </row>
    <row r="248" spans="1:25" x14ac:dyDescent="0.2">
      <c r="A248" s="7"/>
      <c r="G248" s="6"/>
      <c r="H248" s="6"/>
      <c r="I248" s="6"/>
      <c r="J248" s="6"/>
      <c r="U248" s="7"/>
      <c r="V248" s="7"/>
      <c r="W248" s="7"/>
      <c r="X248" s="7"/>
      <c r="Y248" s="7"/>
    </row>
    <row r="249" spans="1:25" x14ac:dyDescent="0.2">
      <c r="A249" s="7"/>
      <c r="G249" s="6"/>
      <c r="H249" s="6"/>
      <c r="I249" s="6"/>
      <c r="J249" s="6"/>
      <c r="U249" s="7"/>
      <c r="V249" s="7"/>
      <c r="W249" s="7"/>
      <c r="X249" s="7"/>
      <c r="Y249" s="7"/>
    </row>
    <row r="250" spans="1:25" x14ac:dyDescent="0.2">
      <c r="A250" s="7"/>
      <c r="G250" s="6"/>
      <c r="H250" s="6"/>
      <c r="I250" s="6"/>
      <c r="J250" s="6"/>
      <c r="U250" s="7"/>
      <c r="V250" s="7"/>
      <c r="W250" s="7"/>
      <c r="X250" s="7"/>
      <c r="Y250" s="7"/>
    </row>
    <row r="251" spans="1:25" x14ac:dyDescent="0.2">
      <c r="A251" s="7"/>
      <c r="G251" s="6"/>
      <c r="H251" s="6"/>
      <c r="I251" s="6"/>
      <c r="J251" s="6"/>
      <c r="U251" s="7"/>
      <c r="V251" s="7"/>
      <c r="W251" s="7"/>
      <c r="X251" s="7"/>
      <c r="Y251" s="7"/>
    </row>
    <row r="252" spans="1:25" x14ac:dyDescent="0.2">
      <c r="A252" s="7"/>
      <c r="G252" s="6"/>
      <c r="H252" s="6"/>
      <c r="I252" s="6"/>
      <c r="J252" s="6"/>
      <c r="U252" s="7"/>
      <c r="V252" s="7"/>
      <c r="W252" s="7"/>
      <c r="X252" s="7"/>
      <c r="Y252" s="7"/>
    </row>
    <row r="253" spans="1:25" x14ac:dyDescent="0.2">
      <c r="A253" s="7"/>
      <c r="G253" s="6"/>
      <c r="H253" s="6"/>
      <c r="I253" s="6"/>
      <c r="J253" s="6"/>
      <c r="U253" s="7"/>
      <c r="V253" s="7"/>
      <c r="W253" s="7"/>
      <c r="X253" s="7"/>
      <c r="Y253" s="7"/>
    </row>
    <row r="254" spans="1:25" x14ac:dyDescent="0.2">
      <c r="A254" s="7"/>
      <c r="G254" s="6"/>
      <c r="H254" s="6"/>
      <c r="I254" s="6"/>
      <c r="J254" s="6"/>
      <c r="U254" s="7"/>
      <c r="V254" s="7"/>
      <c r="W254" s="7"/>
      <c r="X254" s="7"/>
      <c r="Y254" s="7"/>
    </row>
    <row r="255" spans="1:25" x14ac:dyDescent="0.2">
      <c r="A255" s="7"/>
      <c r="G255" s="6"/>
      <c r="H255" s="6"/>
      <c r="I255" s="6"/>
      <c r="J255" s="6"/>
      <c r="U255" s="7"/>
      <c r="V255" s="7"/>
      <c r="W255" s="7"/>
      <c r="X255" s="7"/>
      <c r="Y255" s="7"/>
    </row>
    <row r="256" spans="1:25" x14ac:dyDescent="0.2">
      <c r="A256" s="7"/>
      <c r="G256" s="6"/>
      <c r="H256" s="6"/>
      <c r="I256" s="6"/>
      <c r="J256" s="6"/>
      <c r="U256" s="7"/>
      <c r="V256" s="7"/>
      <c r="W256" s="7"/>
      <c r="X256" s="7"/>
      <c r="Y256" s="7"/>
    </row>
    <row r="257" spans="1:25" x14ac:dyDescent="0.2">
      <c r="A257" s="7"/>
      <c r="G257" s="6"/>
      <c r="H257" s="6"/>
      <c r="I257" s="6"/>
      <c r="J257" s="6"/>
      <c r="U257" s="7"/>
      <c r="V257" s="7"/>
      <c r="W257" s="7"/>
      <c r="X257" s="7"/>
      <c r="Y257" s="7"/>
    </row>
    <row r="258" spans="1:25" x14ac:dyDescent="0.2">
      <c r="A258" s="7"/>
      <c r="G258" s="6"/>
      <c r="H258" s="6"/>
      <c r="I258" s="6"/>
      <c r="J258" s="6"/>
      <c r="U258" s="7"/>
      <c r="V258" s="7"/>
      <c r="W258" s="7"/>
      <c r="X258" s="7"/>
      <c r="Y258" s="7"/>
    </row>
    <row r="259" spans="1:25" x14ac:dyDescent="0.2">
      <c r="A259" s="7"/>
      <c r="G259" s="6"/>
      <c r="H259" s="6"/>
      <c r="I259" s="6"/>
      <c r="J259" s="6"/>
      <c r="U259" s="7"/>
      <c r="V259" s="7"/>
      <c r="W259" s="7"/>
      <c r="X259" s="7"/>
      <c r="Y259" s="7"/>
    </row>
    <row r="260" spans="1:25" x14ac:dyDescent="0.2">
      <c r="A260" s="7"/>
      <c r="G260" s="6"/>
      <c r="H260" s="6"/>
      <c r="I260" s="6"/>
      <c r="J260" s="6"/>
      <c r="U260" s="7"/>
      <c r="V260" s="7"/>
      <c r="W260" s="7"/>
      <c r="X260" s="7"/>
      <c r="Y260" s="7"/>
    </row>
    <row r="261" spans="1:25" x14ac:dyDescent="0.2">
      <c r="A261" s="7"/>
      <c r="G261" s="6"/>
      <c r="H261" s="6"/>
      <c r="I261" s="6"/>
      <c r="J261" s="6"/>
      <c r="U261" s="7"/>
      <c r="V261" s="7"/>
      <c r="W261" s="7"/>
      <c r="X261" s="7"/>
      <c r="Y261" s="7"/>
    </row>
    <row r="262" spans="1:25" x14ac:dyDescent="0.2">
      <c r="A262" s="7"/>
      <c r="G262" s="6"/>
      <c r="H262" s="6"/>
      <c r="I262" s="6"/>
      <c r="J262" s="6"/>
      <c r="U262" s="7"/>
      <c r="V262" s="7"/>
      <c r="W262" s="7"/>
      <c r="X262" s="7"/>
      <c r="Y262" s="7"/>
    </row>
    <row r="263" spans="1:25" x14ac:dyDescent="0.2">
      <c r="A263" s="7"/>
      <c r="G263" s="6"/>
      <c r="H263" s="6"/>
      <c r="I263" s="6"/>
      <c r="J263" s="6"/>
      <c r="U263" s="7"/>
      <c r="V263" s="7"/>
      <c r="W263" s="7"/>
      <c r="X263" s="7"/>
      <c r="Y263" s="7"/>
    </row>
    <row r="264" spans="1:25" x14ac:dyDescent="0.2">
      <c r="A264" s="7"/>
      <c r="G264" s="6"/>
      <c r="H264" s="6"/>
      <c r="I264" s="6"/>
      <c r="J264" s="6"/>
      <c r="U264" s="7"/>
      <c r="V264" s="7"/>
      <c r="W264" s="7"/>
      <c r="X264" s="7"/>
      <c r="Y264" s="7"/>
    </row>
    <row r="265" spans="1:25" x14ac:dyDescent="0.2">
      <c r="A265" s="7"/>
      <c r="G265" s="6"/>
      <c r="H265" s="6"/>
      <c r="I265" s="6"/>
      <c r="J265" s="6"/>
      <c r="U265" s="7"/>
      <c r="V265" s="7"/>
      <c r="W265" s="7"/>
      <c r="X265" s="7"/>
      <c r="Y265" s="7"/>
    </row>
    <row r="266" spans="1:25" x14ac:dyDescent="0.2">
      <c r="A266" s="7"/>
      <c r="G266" s="6"/>
      <c r="H266" s="6"/>
      <c r="I266" s="6"/>
      <c r="J266" s="6"/>
      <c r="U266" s="7"/>
      <c r="V266" s="7"/>
      <c r="W266" s="7"/>
      <c r="X266" s="7"/>
      <c r="Y266" s="7"/>
    </row>
    <row r="267" spans="1:25" x14ac:dyDescent="0.2">
      <c r="A267" s="7"/>
      <c r="G267" s="6"/>
      <c r="H267" s="6"/>
      <c r="I267" s="6"/>
      <c r="J267" s="6"/>
      <c r="U267" s="7"/>
      <c r="V267" s="7"/>
      <c r="W267" s="7"/>
      <c r="X267" s="7"/>
      <c r="Y267" s="7"/>
    </row>
    <row r="268" spans="1:25" x14ac:dyDescent="0.2">
      <c r="A268" s="7"/>
      <c r="G268" s="6"/>
      <c r="H268" s="6"/>
      <c r="I268" s="6"/>
      <c r="J268" s="6"/>
      <c r="U268" s="7"/>
      <c r="V268" s="7"/>
      <c r="W268" s="7"/>
      <c r="X268" s="7"/>
      <c r="Y268" s="7"/>
    </row>
    <row r="269" spans="1:25" x14ac:dyDescent="0.2">
      <c r="A269" s="7"/>
      <c r="G269" s="6"/>
      <c r="H269" s="6"/>
      <c r="I269" s="6"/>
      <c r="J269" s="6"/>
      <c r="U269" s="7"/>
      <c r="V269" s="7"/>
      <c r="W269" s="7"/>
      <c r="X269" s="7"/>
      <c r="Y269" s="7"/>
    </row>
    <row r="270" spans="1:25" x14ac:dyDescent="0.2">
      <c r="A270" s="7"/>
      <c r="G270" s="6"/>
      <c r="H270" s="6"/>
      <c r="I270" s="6"/>
      <c r="J270" s="6"/>
      <c r="U270" s="7"/>
      <c r="V270" s="7"/>
      <c r="W270" s="7"/>
      <c r="X270" s="7"/>
      <c r="Y270" s="7"/>
    </row>
    <row r="271" spans="1:25" x14ac:dyDescent="0.2">
      <c r="A271" s="7"/>
      <c r="G271" s="6"/>
      <c r="H271" s="6"/>
      <c r="I271" s="6"/>
      <c r="J271" s="6"/>
      <c r="U271" s="7"/>
      <c r="V271" s="7"/>
      <c r="W271" s="7"/>
      <c r="X271" s="7"/>
      <c r="Y271" s="7"/>
    </row>
    <row r="272" spans="1:25" x14ac:dyDescent="0.2">
      <c r="A272" s="7"/>
      <c r="G272" s="6"/>
      <c r="H272" s="6"/>
      <c r="I272" s="6"/>
      <c r="J272" s="6"/>
      <c r="U272" s="7"/>
      <c r="V272" s="7"/>
      <c r="W272" s="7"/>
      <c r="X272" s="7"/>
      <c r="Y272" s="7"/>
    </row>
    <row r="273" spans="1:25" x14ac:dyDescent="0.2">
      <c r="A273" s="7"/>
      <c r="G273" s="6"/>
      <c r="H273" s="6"/>
      <c r="I273" s="6"/>
      <c r="J273" s="6"/>
      <c r="U273" s="7"/>
      <c r="V273" s="7"/>
      <c r="W273" s="7"/>
      <c r="X273" s="7"/>
      <c r="Y273" s="7"/>
    </row>
    <row r="274" spans="1:25" x14ac:dyDescent="0.2">
      <c r="A274" s="7"/>
      <c r="G274" s="6"/>
      <c r="H274" s="6"/>
      <c r="I274" s="6"/>
      <c r="J274" s="6"/>
      <c r="U274" s="7"/>
      <c r="V274" s="7"/>
      <c r="W274" s="7"/>
      <c r="X274" s="7"/>
      <c r="Y274" s="7"/>
    </row>
    <row r="275" spans="1:25" x14ac:dyDescent="0.2">
      <c r="A275" s="7"/>
      <c r="G275" s="6"/>
      <c r="H275" s="6"/>
      <c r="I275" s="6"/>
      <c r="J275" s="6"/>
      <c r="U275" s="7"/>
      <c r="V275" s="7"/>
      <c r="W275" s="7"/>
      <c r="X275" s="7"/>
      <c r="Y275" s="7"/>
    </row>
    <row r="276" spans="1:25" x14ac:dyDescent="0.2">
      <c r="A276" s="7"/>
      <c r="G276" s="6"/>
      <c r="H276" s="6"/>
      <c r="I276" s="6"/>
      <c r="J276" s="6"/>
      <c r="U276" s="7"/>
      <c r="V276" s="7"/>
      <c r="W276" s="7"/>
      <c r="X276" s="7"/>
      <c r="Y276" s="7"/>
    </row>
    <row r="277" spans="1:25" x14ac:dyDescent="0.2">
      <c r="A277" s="7"/>
      <c r="G277" s="6"/>
      <c r="H277" s="6"/>
      <c r="I277" s="6"/>
      <c r="J277" s="6"/>
      <c r="U277" s="7"/>
      <c r="V277" s="7"/>
      <c r="W277" s="7"/>
      <c r="X277" s="7"/>
      <c r="Y277" s="7"/>
    </row>
    <row r="278" spans="1:25" x14ac:dyDescent="0.2">
      <c r="A278" s="7"/>
      <c r="G278" s="6"/>
      <c r="H278" s="6"/>
      <c r="I278" s="6"/>
      <c r="J278" s="6"/>
      <c r="U278" s="7"/>
      <c r="V278" s="7"/>
      <c r="W278" s="7"/>
      <c r="X278" s="7"/>
      <c r="Y278" s="7"/>
    </row>
    <row r="279" spans="1:25" x14ac:dyDescent="0.2">
      <c r="A279" s="7"/>
      <c r="G279" s="6"/>
      <c r="H279" s="6"/>
      <c r="I279" s="6"/>
      <c r="J279" s="6"/>
      <c r="U279" s="7"/>
      <c r="V279" s="7"/>
      <c r="W279" s="7"/>
      <c r="X279" s="7"/>
      <c r="Y279" s="7"/>
    </row>
    <row r="280" spans="1:25" x14ac:dyDescent="0.2">
      <c r="A280" s="7"/>
      <c r="G280" s="6"/>
      <c r="H280" s="6"/>
      <c r="I280" s="6"/>
      <c r="J280" s="6"/>
      <c r="U280" s="7"/>
      <c r="V280" s="7"/>
      <c r="W280" s="7"/>
      <c r="X280" s="7"/>
      <c r="Y280" s="7"/>
    </row>
    <row r="281" spans="1:25" x14ac:dyDescent="0.2">
      <c r="A281" s="7"/>
      <c r="G281" s="6"/>
      <c r="H281" s="6"/>
      <c r="I281" s="6"/>
      <c r="J281" s="6"/>
      <c r="U281" s="7"/>
      <c r="V281" s="7"/>
      <c r="W281" s="7"/>
      <c r="X281" s="7"/>
      <c r="Y281" s="7"/>
    </row>
    <row r="282" spans="1:25" x14ac:dyDescent="0.2">
      <c r="A282" s="7"/>
      <c r="G282" s="6"/>
      <c r="H282" s="6"/>
      <c r="I282" s="6"/>
      <c r="J282" s="6"/>
      <c r="U282" s="7"/>
      <c r="V282" s="7"/>
      <c r="W282" s="7"/>
      <c r="X282" s="7"/>
      <c r="Y282" s="7"/>
    </row>
    <row r="283" spans="1:25" x14ac:dyDescent="0.2">
      <c r="A283" s="7"/>
      <c r="G283" s="6"/>
      <c r="H283" s="6"/>
      <c r="I283" s="6"/>
      <c r="J283" s="6"/>
      <c r="U283" s="7"/>
      <c r="V283" s="7"/>
      <c r="W283" s="7"/>
      <c r="X283" s="7"/>
      <c r="Y283" s="7"/>
    </row>
    <row r="284" spans="1:25" x14ac:dyDescent="0.2">
      <c r="A284" s="7"/>
      <c r="G284" s="6"/>
      <c r="H284" s="6"/>
      <c r="I284" s="6"/>
      <c r="J284" s="6"/>
      <c r="U284" s="7"/>
      <c r="V284" s="7"/>
      <c r="W284" s="7"/>
      <c r="X284" s="7"/>
      <c r="Y284" s="7"/>
    </row>
    <row r="285" spans="1:25" x14ac:dyDescent="0.2">
      <c r="A285" s="7"/>
      <c r="G285" s="6"/>
      <c r="H285" s="6"/>
      <c r="I285" s="6"/>
      <c r="J285" s="6"/>
      <c r="U285" s="7"/>
      <c r="V285" s="7"/>
      <c r="W285" s="7"/>
      <c r="X285" s="7"/>
      <c r="Y285" s="7"/>
    </row>
    <row r="286" spans="1:25" x14ac:dyDescent="0.2">
      <c r="A286" s="7"/>
      <c r="G286" s="6"/>
      <c r="H286" s="6"/>
      <c r="I286" s="6"/>
      <c r="J286" s="6"/>
      <c r="U286" s="7"/>
      <c r="V286" s="7"/>
      <c r="W286" s="7"/>
      <c r="X286" s="7"/>
      <c r="Y286" s="7"/>
    </row>
    <row r="287" spans="1:25" x14ac:dyDescent="0.2">
      <c r="A287" s="7"/>
      <c r="G287" s="6"/>
      <c r="H287" s="6"/>
      <c r="I287" s="6"/>
      <c r="J287" s="6"/>
      <c r="U287" s="7"/>
      <c r="V287" s="7"/>
      <c r="W287" s="7"/>
      <c r="X287" s="7"/>
      <c r="Y287" s="7"/>
    </row>
    <row r="288" spans="1:25" x14ac:dyDescent="0.2">
      <c r="A288" s="7"/>
      <c r="G288" s="6"/>
      <c r="H288" s="6"/>
      <c r="I288" s="6"/>
      <c r="J288" s="6"/>
      <c r="U288" s="7"/>
      <c r="V288" s="7"/>
      <c r="W288" s="7"/>
      <c r="X288" s="7"/>
      <c r="Y288" s="7"/>
    </row>
    <row r="289" spans="1:25" x14ac:dyDescent="0.2">
      <c r="A289" s="7"/>
      <c r="G289" s="6"/>
      <c r="H289" s="6"/>
      <c r="I289" s="6"/>
      <c r="J289" s="6"/>
      <c r="U289" s="7"/>
      <c r="V289" s="7"/>
      <c r="W289" s="7"/>
      <c r="X289" s="7"/>
      <c r="Y289" s="7"/>
    </row>
    <row r="290" spans="1:25" x14ac:dyDescent="0.2">
      <c r="A290" s="7"/>
      <c r="G290" s="6"/>
      <c r="H290" s="6"/>
      <c r="I290" s="6"/>
      <c r="J290" s="6"/>
      <c r="U290" s="7"/>
      <c r="V290" s="7"/>
      <c r="W290" s="7"/>
      <c r="X290" s="7"/>
      <c r="Y290" s="7"/>
    </row>
    <row r="291" spans="1:25" x14ac:dyDescent="0.2">
      <c r="A291" s="7"/>
      <c r="G291" s="6"/>
      <c r="H291" s="6"/>
      <c r="I291" s="6"/>
      <c r="J291" s="6"/>
      <c r="U291" s="7"/>
      <c r="V291" s="7"/>
      <c r="W291" s="7"/>
      <c r="X291" s="7"/>
      <c r="Y291" s="7"/>
    </row>
    <row r="292" spans="1:25" x14ac:dyDescent="0.2">
      <c r="A292" s="7"/>
      <c r="G292" s="6"/>
      <c r="H292" s="6"/>
      <c r="I292" s="6"/>
      <c r="J292" s="6"/>
      <c r="U292" s="7"/>
      <c r="V292" s="7"/>
      <c r="W292" s="7"/>
      <c r="X292" s="7"/>
      <c r="Y292" s="7"/>
    </row>
    <row r="293" spans="1:25" x14ac:dyDescent="0.2">
      <c r="A293" s="7"/>
      <c r="G293" s="6"/>
      <c r="H293" s="6"/>
      <c r="I293" s="6"/>
      <c r="J293" s="6"/>
      <c r="U293" s="7"/>
      <c r="V293" s="7"/>
      <c r="W293" s="7"/>
      <c r="X293" s="7"/>
      <c r="Y293" s="7"/>
    </row>
    <row r="294" spans="1:25" x14ac:dyDescent="0.2">
      <c r="A294" s="7"/>
      <c r="G294" s="6"/>
      <c r="H294" s="6"/>
      <c r="I294" s="6"/>
      <c r="J294" s="6"/>
      <c r="U294" s="7"/>
      <c r="V294" s="7"/>
      <c r="W294" s="7"/>
      <c r="X294" s="7"/>
      <c r="Y294" s="7"/>
    </row>
    <row r="295" spans="1:25" x14ac:dyDescent="0.2">
      <c r="A295" s="7"/>
      <c r="G295" s="6"/>
      <c r="H295" s="6"/>
      <c r="I295" s="6"/>
      <c r="J295" s="6"/>
      <c r="U295" s="7"/>
      <c r="V295" s="7"/>
      <c r="W295" s="7"/>
      <c r="X295" s="7"/>
      <c r="Y295" s="7"/>
    </row>
    <row r="296" spans="1:25" x14ac:dyDescent="0.2">
      <c r="A296" s="7"/>
      <c r="G296" s="6"/>
      <c r="H296" s="6"/>
      <c r="I296" s="6"/>
      <c r="J296" s="6"/>
      <c r="U296" s="7"/>
      <c r="V296" s="7"/>
      <c r="W296" s="7"/>
      <c r="X296" s="7"/>
      <c r="Y296" s="7"/>
    </row>
    <row r="297" spans="1:25" x14ac:dyDescent="0.2">
      <c r="A297" s="7"/>
      <c r="G297" s="6"/>
      <c r="H297" s="6"/>
      <c r="I297" s="6"/>
      <c r="J297" s="6"/>
      <c r="U297" s="7"/>
      <c r="V297" s="7"/>
      <c r="W297" s="7"/>
      <c r="X297" s="7"/>
      <c r="Y297" s="7"/>
    </row>
    <row r="298" spans="1:25" x14ac:dyDescent="0.2">
      <c r="A298" s="7"/>
      <c r="G298" s="6"/>
      <c r="H298" s="6"/>
      <c r="I298" s="6"/>
      <c r="J298" s="6"/>
      <c r="U298" s="7"/>
      <c r="V298" s="7"/>
      <c r="W298" s="7"/>
      <c r="X298" s="7"/>
      <c r="Y298" s="7"/>
    </row>
    <row r="299" spans="1:25" x14ac:dyDescent="0.2">
      <c r="A299" s="7"/>
      <c r="G299" s="6"/>
      <c r="H299" s="6"/>
      <c r="I299" s="6"/>
      <c r="J299" s="6"/>
      <c r="U299" s="7"/>
      <c r="V299" s="7"/>
      <c r="W299" s="7"/>
      <c r="X299" s="7"/>
      <c r="Y299" s="7"/>
    </row>
    <row r="300" spans="1:25" x14ac:dyDescent="0.2">
      <c r="A300" s="7"/>
      <c r="G300" s="6"/>
      <c r="H300" s="6"/>
      <c r="I300" s="6"/>
      <c r="J300" s="6"/>
      <c r="U300" s="7"/>
      <c r="V300" s="7"/>
      <c r="W300" s="7"/>
      <c r="X300" s="7"/>
      <c r="Y300" s="7"/>
    </row>
    <row r="301" spans="1:25" x14ac:dyDescent="0.2">
      <c r="A301" s="7"/>
      <c r="G301" s="6"/>
      <c r="H301" s="6"/>
      <c r="I301" s="6"/>
      <c r="J301" s="6"/>
      <c r="U301" s="7"/>
      <c r="V301" s="7"/>
      <c r="W301" s="7"/>
      <c r="X301" s="7"/>
      <c r="Y301" s="7"/>
    </row>
    <row r="302" spans="1:25" x14ac:dyDescent="0.2">
      <c r="A302" s="7"/>
      <c r="G302" s="6"/>
      <c r="H302" s="6"/>
      <c r="I302" s="6"/>
      <c r="J302" s="6"/>
      <c r="U302" s="7"/>
      <c r="V302" s="7"/>
      <c r="W302" s="7"/>
      <c r="X302" s="7"/>
      <c r="Y302" s="7"/>
    </row>
    <row r="303" spans="1:25" x14ac:dyDescent="0.2">
      <c r="A303" s="7"/>
      <c r="G303" s="6"/>
      <c r="H303" s="6"/>
      <c r="I303" s="6"/>
      <c r="J303" s="6"/>
      <c r="U303" s="7"/>
      <c r="V303" s="7"/>
      <c r="W303" s="7"/>
      <c r="X303" s="7"/>
      <c r="Y303" s="7"/>
    </row>
    <row r="304" spans="1:25" x14ac:dyDescent="0.2">
      <c r="A304" s="7"/>
      <c r="G304" s="6"/>
      <c r="H304" s="6"/>
      <c r="I304" s="6"/>
      <c r="J304" s="6"/>
      <c r="U304" s="7"/>
      <c r="V304" s="7"/>
      <c r="W304" s="7"/>
      <c r="X304" s="7"/>
      <c r="Y304" s="7"/>
    </row>
    <row r="305" spans="1:25" x14ac:dyDescent="0.2">
      <c r="A305" s="7"/>
      <c r="G305" s="6"/>
      <c r="H305" s="6"/>
      <c r="I305" s="6"/>
      <c r="J305" s="6"/>
      <c r="U305" s="7"/>
      <c r="V305" s="7"/>
      <c r="W305" s="7"/>
      <c r="X305" s="7"/>
      <c r="Y305" s="7"/>
    </row>
    <row r="306" spans="1:25" x14ac:dyDescent="0.2">
      <c r="A306" s="7"/>
      <c r="G306" s="6"/>
      <c r="H306" s="6"/>
      <c r="I306" s="6"/>
      <c r="J306" s="6"/>
      <c r="U306" s="7"/>
      <c r="V306" s="7"/>
      <c r="W306" s="7"/>
      <c r="X306" s="7"/>
      <c r="Y306" s="7"/>
    </row>
    <row r="307" spans="1:25" x14ac:dyDescent="0.2">
      <c r="A307" s="7"/>
      <c r="G307" s="6"/>
      <c r="H307" s="6"/>
      <c r="I307" s="6"/>
      <c r="J307" s="6"/>
      <c r="U307" s="7"/>
      <c r="V307" s="7"/>
      <c r="W307" s="7"/>
      <c r="X307" s="7"/>
      <c r="Y307" s="7"/>
    </row>
    <row r="308" spans="1:25" x14ac:dyDescent="0.2">
      <c r="A308" s="7"/>
      <c r="G308" s="6"/>
      <c r="H308" s="6"/>
      <c r="I308" s="6"/>
      <c r="J308" s="6"/>
      <c r="U308" s="7"/>
      <c r="V308" s="7"/>
      <c r="W308" s="7"/>
      <c r="X308" s="7"/>
      <c r="Y308" s="7"/>
    </row>
  </sheetData>
  <mergeCells count="13">
    <mergeCell ref="A6:M6"/>
    <mergeCell ref="A1:M1"/>
    <mergeCell ref="A2:M2"/>
    <mergeCell ref="A3:M3"/>
    <mergeCell ref="A4:M4"/>
    <mergeCell ref="A5:M5"/>
    <mergeCell ref="A8:J8"/>
    <mergeCell ref="D14:J14"/>
    <mergeCell ref="D15:J15"/>
    <mergeCell ref="D10:J10"/>
    <mergeCell ref="D11:J11"/>
    <mergeCell ref="D12:J12"/>
    <mergeCell ref="D13:J13"/>
  </mergeCells>
  <conditionalFormatting sqref="B16">
    <cfRule type="containsText" dxfId="7" priority="1" operator="containsText" text="OK">
      <formula>NOT(ISERROR(SEARCH("OK",B16)))</formula>
    </cfRule>
    <cfRule type="containsText" dxfId="6" priority="2" operator="containsText" text="Faux">
      <formula>NOT(ISERROR(SEARCH("Faux",B16)))</formula>
    </cfRule>
  </conditionalFormatting>
  <dataValidations count="5">
    <dataValidation type="list" allowBlank="1" showInputMessage="1" showErrorMessage="1" sqref="G65428:I65432 GT65428:GU65432 QP65428:QQ65432 AAL65428:AAM65432 AKH65428:AKI65432 AUD65428:AUE65432 BDZ65428:BEA65432 BNV65428:BNW65432 BXR65428:BXS65432 CHN65428:CHO65432 CRJ65428:CRK65432 DBF65428:DBG65432 DLB65428:DLC65432 DUX65428:DUY65432 EET65428:EEU65432 EOP65428:EOQ65432 EYL65428:EYM65432 FIH65428:FII65432 FSD65428:FSE65432 GBZ65428:GCA65432 GLV65428:GLW65432 GVR65428:GVS65432 HFN65428:HFO65432 HPJ65428:HPK65432 HZF65428:HZG65432 IJB65428:IJC65432 ISX65428:ISY65432 JCT65428:JCU65432 JMP65428:JMQ65432 JWL65428:JWM65432 KGH65428:KGI65432 KQD65428:KQE65432 KZZ65428:LAA65432 LJV65428:LJW65432 LTR65428:LTS65432 MDN65428:MDO65432 MNJ65428:MNK65432 MXF65428:MXG65432 NHB65428:NHC65432 NQX65428:NQY65432 OAT65428:OAU65432 OKP65428:OKQ65432 OUL65428:OUM65432 PEH65428:PEI65432 POD65428:POE65432 PXZ65428:PYA65432 QHV65428:QHW65432 QRR65428:QRS65432 RBN65428:RBO65432 RLJ65428:RLK65432 RVF65428:RVG65432 SFB65428:SFC65432 SOX65428:SOY65432 SYT65428:SYU65432 TIP65428:TIQ65432 TSL65428:TSM65432 UCH65428:UCI65432 UMD65428:UME65432 UVZ65428:UWA65432 VFV65428:VFW65432 VPR65428:VPS65432 VZN65428:VZO65432 WJJ65428:WJK65432 WTF65428:WTG65432 G130964:I130968 GT130964:GU130968 QP130964:QQ130968 AAL130964:AAM130968 AKH130964:AKI130968 AUD130964:AUE130968 BDZ130964:BEA130968 BNV130964:BNW130968 BXR130964:BXS130968 CHN130964:CHO130968 CRJ130964:CRK130968 DBF130964:DBG130968 DLB130964:DLC130968 DUX130964:DUY130968 EET130964:EEU130968 EOP130964:EOQ130968 EYL130964:EYM130968 FIH130964:FII130968 FSD130964:FSE130968 GBZ130964:GCA130968 GLV130964:GLW130968 GVR130964:GVS130968 HFN130964:HFO130968 HPJ130964:HPK130968 HZF130964:HZG130968 IJB130964:IJC130968 ISX130964:ISY130968 JCT130964:JCU130968 JMP130964:JMQ130968 JWL130964:JWM130968 KGH130964:KGI130968 KQD130964:KQE130968 KZZ130964:LAA130968 LJV130964:LJW130968 LTR130964:LTS130968 MDN130964:MDO130968 MNJ130964:MNK130968 MXF130964:MXG130968 NHB130964:NHC130968 NQX130964:NQY130968 OAT130964:OAU130968 OKP130964:OKQ130968 OUL130964:OUM130968 PEH130964:PEI130968 POD130964:POE130968 PXZ130964:PYA130968 QHV130964:QHW130968 QRR130964:QRS130968 RBN130964:RBO130968 RLJ130964:RLK130968 RVF130964:RVG130968 SFB130964:SFC130968 SOX130964:SOY130968 SYT130964:SYU130968 TIP130964:TIQ130968 TSL130964:TSM130968 UCH130964:UCI130968 UMD130964:UME130968 UVZ130964:UWA130968 VFV130964:VFW130968 VPR130964:VPS130968 VZN130964:VZO130968 WJJ130964:WJK130968 WTF130964:WTG130968 G196500:I196504 GT196500:GU196504 QP196500:QQ196504 AAL196500:AAM196504 AKH196500:AKI196504 AUD196500:AUE196504 BDZ196500:BEA196504 BNV196500:BNW196504 BXR196500:BXS196504 CHN196500:CHO196504 CRJ196500:CRK196504 DBF196500:DBG196504 DLB196500:DLC196504 DUX196500:DUY196504 EET196500:EEU196504 EOP196500:EOQ196504 EYL196500:EYM196504 FIH196500:FII196504 FSD196500:FSE196504 GBZ196500:GCA196504 GLV196500:GLW196504 GVR196500:GVS196504 HFN196500:HFO196504 HPJ196500:HPK196504 HZF196500:HZG196504 IJB196500:IJC196504 ISX196500:ISY196504 JCT196500:JCU196504 JMP196500:JMQ196504 JWL196500:JWM196504 KGH196500:KGI196504 KQD196500:KQE196504 KZZ196500:LAA196504 LJV196500:LJW196504 LTR196500:LTS196504 MDN196500:MDO196504 MNJ196500:MNK196504 MXF196500:MXG196504 NHB196500:NHC196504 NQX196500:NQY196504 OAT196500:OAU196504 OKP196500:OKQ196504 OUL196500:OUM196504 PEH196500:PEI196504 POD196500:POE196504 PXZ196500:PYA196504 QHV196500:QHW196504 QRR196500:QRS196504 RBN196500:RBO196504 RLJ196500:RLK196504 RVF196500:RVG196504 SFB196500:SFC196504 SOX196500:SOY196504 SYT196500:SYU196504 TIP196500:TIQ196504 TSL196500:TSM196504 UCH196500:UCI196504 UMD196500:UME196504 UVZ196500:UWA196504 VFV196500:VFW196504 VPR196500:VPS196504 VZN196500:VZO196504 WJJ196500:WJK196504 WTF196500:WTG196504 G262036:I262040 GT262036:GU262040 QP262036:QQ262040 AAL262036:AAM262040 AKH262036:AKI262040 AUD262036:AUE262040 BDZ262036:BEA262040 BNV262036:BNW262040 BXR262036:BXS262040 CHN262036:CHO262040 CRJ262036:CRK262040 DBF262036:DBG262040 DLB262036:DLC262040 DUX262036:DUY262040 EET262036:EEU262040 EOP262036:EOQ262040 EYL262036:EYM262040 FIH262036:FII262040 FSD262036:FSE262040 GBZ262036:GCA262040 GLV262036:GLW262040 GVR262036:GVS262040 HFN262036:HFO262040 HPJ262036:HPK262040 HZF262036:HZG262040 IJB262036:IJC262040 ISX262036:ISY262040 JCT262036:JCU262040 JMP262036:JMQ262040 JWL262036:JWM262040 KGH262036:KGI262040 KQD262036:KQE262040 KZZ262036:LAA262040 LJV262036:LJW262040 LTR262036:LTS262040 MDN262036:MDO262040 MNJ262036:MNK262040 MXF262036:MXG262040 NHB262036:NHC262040 NQX262036:NQY262040 OAT262036:OAU262040 OKP262036:OKQ262040 OUL262036:OUM262040 PEH262036:PEI262040 POD262036:POE262040 PXZ262036:PYA262040 QHV262036:QHW262040 QRR262036:QRS262040 RBN262036:RBO262040 RLJ262036:RLK262040 RVF262036:RVG262040 SFB262036:SFC262040 SOX262036:SOY262040 SYT262036:SYU262040 TIP262036:TIQ262040 TSL262036:TSM262040 UCH262036:UCI262040 UMD262036:UME262040 UVZ262036:UWA262040 VFV262036:VFW262040 VPR262036:VPS262040 VZN262036:VZO262040 WJJ262036:WJK262040 WTF262036:WTG262040 G327572:I327576 GT327572:GU327576 QP327572:QQ327576 AAL327572:AAM327576 AKH327572:AKI327576 AUD327572:AUE327576 BDZ327572:BEA327576 BNV327572:BNW327576 BXR327572:BXS327576 CHN327572:CHO327576 CRJ327572:CRK327576 DBF327572:DBG327576 DLB327572:DLC327576 DUX327572:DUY327576 EET327572:EEU327576 EOP327572:EOQ327576 EYL327572:EYM327576 FIH327572:FII327576 FSD327572:FSE327576 GBZ327572:GCA327576 GLV327572:GLW327576 GVR327572:GVS327576 HFN327572:HFO327576 HPJ327572:HPK327576 HZF327572:HZG327576 IJB327572:IJC327576 ISX327572:ISY327576 JCT327572:JCU327576 JMP327572:JMQ327576 JWL327572:JWM327576 KGH327572:KGI327576 KQD327572:KQE327576 KZZ327572:LAA327576 LJV327572:LJW327576 LTR327572:LTS327576 MDN327572:MDO327576 MNJ327572:MNK327576 MXF327572:MXG327576 NHB327572:NHC327576 NQX327572:NQY327576 OAT327572:OAU327576 OKP327572:OKQ327576 OUL327572:OUM327576 PEH327572:PEI327576 POD327572:POE327576 PXZ327572:PYA327576 QHV327572:QHW327576 QRR327572:QRS327576 RBN327572:RBO327576 RLJ327572:RLK327576 RVF327572:RVG327576 SFB327572:SFC327576 SOX327572:SOY327576 SYT327572:SYU327576 TIP327572:TIQ327576 TSL327572:TSM327576 UCH327572:UCI327576 UMD327572:UME327576 UVZ327572:UWA327576 VFV327572:VFW327576 VPR327572:VPS327576 VZN327572:VZO327576 WJJ327572:WJK327576 WTF327572:WTG327576 G393108:I393112 GT393108:GU393112 QP393108:QQ393112 AAL393108:AAM393112 AKH393108:AKI393112 AUD393108:AUE393112 BDZ393108:BEA393112 BNV393108:BNW393112 BXR393108:BXS393112 CHN393108:CHO393112 CRJ393108:CRK393112 DBF393108:DBG393112 DLB393108:DLC393112 DUX393108:DUY393112 EET393108:EEU393112 EOP393108:EOQ393112 EYL393108:EYM393112 FIH393108:FII393112 FSD393108:FSE393112 GBZ393108:GCA393112 GLV393108:GLW393112 GVR393108:GVS393112 HFN393108:HFO393112 HPJ393108:HPK393112 HZF393108:HZG393112 IJB393108:IJC393112 ISX393108:ISY393112 JCT393108:JCU393112 JMP393108:JMQ393112 JWL393108:JWM393112 KGH393108:KGI393112 KQD393108:KQE393112 KZZ393108:LAA393112 LJV393108:LJW393112 LTR393108:LTS393112 MDN393108:MDO393112 MNJ393108:MNK393112 MXF393108:MXG393112 NHB393108:NHC393112 NQX393108:NQY393112 OAT393108:OAU393112 OKP393108:OKQ393112 OUL393108:OUM393112 PEH393108:PEI393112 POD393108:POE393112 PXZ393108:PYA393112 QHV393108:QHW393112 QRR393108:QRS393112 RBN393108:RBO393112 RLJ393108:RLK393112 RVF393108:RVG393112 SFB393108:SFC393112 SOX393108:SOY393112 SYT393108:SYU393112 TIP393108:TIQ393112 TSL393108:TSM393112 UCH393108:UCI393112 UMD393108:UME393112 UVZ393108:UWA393112 VFV393108:VFW393112 VPR393108:VPS393112 VZN393108:VZO393112 WJJ393108:WJK393112 WTF393108:WTG393112 G458644:I458648 GT458644:GU458648 QP458644:QQ458648 AAL458644:AAM458648 AKH458644:AKI458648 AUD458644:AUE458648 BDZ458644:BEA458648 BNV458644:BNW458648 BXR458644:BXS458648 CHN458644:CHO458648 CRJ458644:CRK458648 DBF458644:DBG458648 DLB458644:DLC458648 DUX458644:DUY458648 EET458644:EEU458648 EOP458644:EOQ458648 EYL458644:EYM458648 FIH458644:FII458648 FSD458644:FSE458648 GBZ458644:GCA458648 GLV458644:GLW458648 GVR458644:GVS458648 HFN458644:HFO458648 HPJ458644:HPK458648 HZF458644:HZG458648 IJB458644:IJC458648 ISX458644:ISY458648 JCT458644:JCU458648 JMP458644:JMQ458648 JWL458644:JWM458648 KGH458644:KGI458648 KQD458644:KQE458648 KZZ458644:LAA458648 LJV458644:LJW458648 LTR458644:LTS458648 MDN458644:MDO458648 MNJ458644:MNK458648 MXF458644:MXG458648 NHB458644:NHC458648 NQX458644:NQY458648 OAT458644:OAU458648 OKP458644:OKQ458648 OUL458644:OUM458648 PEH458644:PEI458648 POD458644:POE458648 PXZ458644:PYA458648 QHV458644:QHW458648 QRR458644:QRS458648 RBN458644:RBO458648 RLJ458644:RLK458648 RVF458644:RVG458648 SFB458644:SFC458648 SOX458644:SOY458648 SYT458644:SYU458648 TIP458644:TIQ458648 TSL458644:TSM458648 UCH458644:UCI458648 UMD458644:UME458648 UVZ458644:UWA458648 VFV458644:VFW458648 VPR458644:VPS458648 VZN458644:VZO458648 WJJ458644:WJK458648 WTF458644:WTG458648 G524180:I524184 GT524180:GU524184 QP524180:QQ524184 AAL524180:AAM524184 AKH524180:AKI524184 AUD524180:AUE524184 BDZ524180:BEA524184 BNV524180:BNW524184 BXR524180:BXS524184 CHN524180:CHO524184 CRJ524180:CRK524184 DBF524180:DBG524184 DLB524180:DLC524184 DUX524180:DUY524184 EET524180:EEU524184 EOP524180:EOQ524184 EYL524180:EYM524184 FIH524180:FII524184 FSD524180:FSE524184 GBZ524180:GCA524184 GLV524180:GLW524184 GVR524180:GVS524184 HFN524180:HFO524184 HPJ524180:HPK524184 HZF524180:HZG524184 IJB524180:IJC524184 ISX524180:ISY524184 JCT524180:JCU524184 JMP524180:JMQ524184 JWL524180:JWM524184 KGH524180:KGI524184 KQD524180:KQE524184 KZZ524180:LAA524184 LJV524180:LJW524184 LTR524180:LTS524184 MDN524180:MDO524184 MNJ524180:MNK524184 MXF524180:MXG524184 NHB524180:NHC524184 NQX524180:NQY524184 OAT524180:OAU524184 OKP524180:OKQ524184 OUL524180:OUM524184 PEH524180:PEI524184 POD524180:POE524184 PXZ524180:PYA524184 QHV524180:QHW524184 QRR524180:QRS524184 RBN524180:RBO524184 RLJ524180:RLK524184 RVF524180:RVG524184 SFB524180:SFC524184 SOX524180:SOY524184 SYT524180:SYU524184 TIP524180:TIQ524184 TSL524180:TSM524184 UCH524180:UCI524184 UMD524180:UME524184 UVZ524180:UWA524184 VFV524180:VFW524184 VPR524180:VPS524184 VZN524180:VZO524184 WJJ524180:WJK524184 WTF524180:WTG524184 G589716:I589720 GT589716:GU589720 QP589716:QQ589720 AAL589716:AAM589720 AKH589716:AKI589720 AUD589716:AUE589720 BDZ589716:BEA589720 BNV589716:BNW589720 BXR589716:BXS589720 CHN589716:CHO589720 CRJ589716:CRK589720 DBF589716:DBG589720 DLB589716:DLC589720 DUX589716:DUY589720 EET589716:EEU589720 EOP589716:EOQ589720 EYL589716:EYM589720 FIH589716:FII589720 FSD589716:FSE589720 GBZ589716:GCA589720 GLV589716:GLW589720 GVR589716:GVS589720 HFN589716:HFO589720 HPJ589716:HPK589720 HZF589716:HZG589720 IJB589716:IJC589720 ISX589716:ISY589720 JCT589716:JCU589720 JMP589716:JMQ589720 JWL589716:JWM589720 KGH589716:KGI589720 KQD589716:KQE589720 KZZ589716:LAA589720 LJV589716:LJW589720 LTR589716:LTS589720 MDN589716:MDO589720 MNJ589716:MNK589720 MXF589716:MXG589720 NHB589716:NHC589720 NQX589716:NQY589720 OAT589716:OAU589720 OKP589716:OKQ589720 OUL589716:OUM589720 PEH589716:PEI589720 POD589716:POE589720 PXZ589716:PYA589720 QHV589716:QHW589720 QRR589716:QRS589720 RBN589716:RBO589720 RLJ589716:RLK589720 RVF589716:RVG589720 SFB589716:SFC589720 SOX589716:SOY589720 SYT589716:SYU589720 TIP589716:TIQ589720 TSL589716:TSM589720 UCH589716:UCI589720 UMD589716:UME589720 UVZ589716:UWA589720 VFV589716:VFW589720 VPR589716:VPS589720 VZN589716:VZO589720 WJJ589716:WJK589720 WTF589716:WTG589720 G655252:I655256 GT655252:GU655256 QP655252:QQ655256 AAL655252:AAM655256 AKH655252:AKI655256 AUD655252:AUE655256 BDZ655252:BEA655256 BNV655252:BNW655256 BXR655252:BXS655256 CHN655252:CHO655256 CRJ655252:CRK655256 DBF655252:DBG655256 DLB655252:DLC655256 DUX655252:DUY655256 EET655252:EEU655256 EOP655252:EOQ655256 EYL655252:EYM655256 FIH655252:FII655256 FSD655252:FSE655256 GBZ655252:GCA655256 GLV655252:GLW655256 GVR655252:GVS655256 HFN655252:HFO655256 HPJ655252:HPK655256 HZF655252:HZG655256 IJB655252:IJC655256 ISX655252:ISY655256 JCT655252:JCU655256 JMP655252:JMQ655256 JWL655252:JWM655256 KGH655252:KGI655256 KQD655252:KQE655256 KZZ655252:LAA655256 LJV655252:LJW655256 LTR655252:LTS655256 MDN655252:MDO655256 MNJ655252:MNK655256 MXF655252:MXG655256 NHB655252:NHC655256 NQX655252:NQY655256 OAT655252:OAU655256 OKP655252:OKQ655256 OUL655252:OUM655256 PEH655252:PEI655256 POD655252:POE655256 PXZ655252:PYA655256 QHV655252:QHW655256 QRR655252:QRS655256 RBN655252:RBO655256 RLJ655252:RLK655256 RVF655252:RVG655256 SFB655252:SFC655256 SOX655252:SOY655256 SYT655252:SYU655256 TIP655252:TIQ655256 TSL655252:TSM655256 UCH655252:UCI655256 UMD655252:UME655256 UVZ655252:UWA655256 VFV655252:VFW655256 VPR655252:VPS655256 VZN655252:VZO655256 WJJ655252:WJK655256 WTF655252:WTG655256 G720788:I720792 GT720788:GU720792 QP720788:QQ720792 AAL720788:AAM720792 AKH720788:AKI720792 AUD720788:AUE720792 BDZ720788:BEA720792 BNV720788:BNW720792 BXR720788:BXS720792 CHN720788:CHO720792 CRJ720788:CRK720792 DBF720788:DBG720792 DLB720788:DLC720792 DUX720788:DUY720792 EET720788:EEU720792 EOP720788:EOQ720792 EYL720788:EYM720792 FIH720788:FII720792 FSD720788:FSE720792 GBZ720788:GCA720792 GLV720788:GLW720792 GVR720788:GVS720792 HFN720788:HFO720792 HPJ720788:HPK720792 HZF720788:HZG720792 IJB720788:IJC720792 ISX720788:ISY720792 JCT720788:JCU720792 JMP720788:JMQ720792 JWL720788:JWM720792 KGH720788:KGI720792 KQD720788:KQE720792 KZZ720788:LAA720792 LJV720788:LJW720792 LTR720788:LTS720792 MDN720788:MDO720792 MNJ720788:MNK720792 MXF720788:MXG720792 NHB720788:NHC720792 NQX720788:NQY720792 OAT720788:OAU720792 OKP720788:OKQ720792 OUL720788:OUM720792 PEH720788:PEI720792 POD720788:POE720792 PXZ720788:PYA720792 QHV720788:QHW720792 QRR720788:QRS720792 RBN720788:RBO720792 RLJ720788:RLK720792 RVF720788:RVG720792 SFB720788:SFC720792 SOX720788:SOY720792 SYT720788:SYU720792 TIP720788:TIQ720792 TSL720788:TSM720792 UCH720788:UCI720792 UMD720788:UME720792 UVZ720788:UWA720792 VFV720788:VFW720792 VPR720788:VPS720792 VZN720788:VZO720792 WJJ720788:WJK720792 WTF720788:WTG720792 G786324:I786328 GT786324:GU786328 QP786324:QQ786328 AAL786324:AAM786328 AKH786324:AKI786328 AUD786324:AUE786328 BDZ786324:BEA786328 BNV786324:BNW786328 BXR786324:BXS786328 CHN786324:CHO786328 CRJ786324:CRK786328 DBF786324:DBG786328 DLB786324:DLC786328 DUX786324:DUY786328 EET786324:EEU786328 EOP786324:EOQ786328 EYL786324:EYM786328 FIH786324:FII786328 FSD786324:FSE786328 GBZ786324:GCA786328 GLV786324:GLW786328 GVR786324:GVS786328 HFN786324:HFO786328 HPJ786324:HPK786328 HZF786324:HZG786328 IJB786324:IJC786328 ISX786324:ISY786328 JCT786324:JCU786328 JMP786324:JMQ786328 JWL786324:JWM786328 KGH786324:KGI786328 KQD786324:KQE786328 KZZ786324:LAA786328 LJV786324:LJW786328 LTR786324:LTS786328 MDN786324:MDO786328 MNJ786324:MNK786328 MXF786324:MXG786328 NHB786324:NHC786328 NQX786324:NQY786328 OAT786324:OAU786328 OKP786324:OKQ786328 OUL786324:OUM786328 PEH786324:PEI786328 POD786324:POE786328 PXZ786324:PYA786328 QHV786324:QHW786328 QRR786324:QRS786328 RBN786324:RBO786328 RLJ786324:RLK786328 RVF786324:RVG786328 SFB786324:SFC786328 SOX786324:SOY786328 SYT786324:SYU786328 TIP786324:TIQ786328 TSL786324:TSM786328 UCH786324:UCI786328 UMD786324:UME786328 UVZ786324:UWA786328 VFV786324:VFW786328 VPR786324:VPS786328 VZN786324:VZO786328 WJJ786324:WJK786328 WTF786324:WTG786328 G851860:I851864 GT851860:GU851864 QP851860:QQ851864 AAL851860:AAM851864 AKH851860:AKI851864 AUD851860:AUE851864 BDZ851860:BEA851864 BNV851860:BNW851864 BXR851860:BXS851864 CHN851860:CHO851864 CRJ851860:CRK851864 DBF851860:DBG851864 DLB851860:DLC851864 DUX851860:DUY851864 EET851860:EEU851864 EOP851860:EOQ851864 EYL851860:EYM851864 FIH851860:FII851864 FSD851860:FSE851864 GBZ851860:GCA851864 GLV851860:GLW851864 GVR851860:GVS851864 HFN851860:HFO851864 HPJ851860:HPK851864 HZF851860:HZG851864 IJB851860:IJC851864 ISX851860:ISY851864 JCT851860:JCU851864 JMP851860:JMQ851864 JWL851860:JWM851864 KGH851860:KGI851864 KQD851860:KQE851864 KZZ851860:LAA851864 LJV851860:LJW851864 LTR851860:LTS851864 MDN851860:MDO851864 MNJ851860:MNK851864 MXF851860:MXG851864 NHB851860:NHC851864 NQX851860:NQY851864 OAT851860:OAU851864 OKP851860:OKQ851864 OUL851860:OUM851864 PEH851860:PEI851864 POD851860:POE851864 PXZ851860:PYA851864 QHV851860:QHW851864 QRR851860:QRS851864 RBN851860:RBO851864 RLJ851860:RLK851864 RVF851860:RVG851864 SFB851860:SFC851864 SOX851860:SOY851864 SYT851860:SYU851864 TIP851860:TIQ851864 TSL851860:TSM851864 UCH851860:UCI851864 UMD851860:UME851864 UVZ851860:UWA851864 VFV851860:VFW851864 VPR851860:VPS851864 VZN851860:VZO851864 WJJ851860:WJK851864 WTF851860:WTG851864 G917396:I917400 GT917396:GU917400 QP917396:QQ917400 AAL917396:AAM917400 AKH917396:AKI917400 AUD917396:AUE917400 BDZ917396:BEA917400 BNV917396:BNW917400 BXR917396:BXS917400 CHN917396:CHO917400 CRJ917396:CRK917400 DBF917396:DBG917400 DLB917396:DLC917400 DUX917396:DUY917400 EET917396:EEU917400 EOP917396:EOQ917400 EYL917396:EYM917400 FIH917396:FII917400 FSD917396:FSE917400 GBZ917396:GCA917400 GLV917396:GLW917400 GVR917396:GVS917400 HFN917396:HFO917400 HPJ917396:HPK917400 HZF917396:HZG917400 IJB917396:IJC917400 ISX917396:ISY917400 JCT917396:JCU917400 JMP917396:JMQ917400 JWL917396:JWM917400 KGH917396:KGI917400 KQD917396:KQE917400 KZZ917396:LAA917400 LJV917396:LJW917400 LTR917396:LTS917400 MDN917396:MDO917400 MNJ917396:MNK917400 MXF917396:MXG917400 NHB917396:NHC917400 NQX917396:NQY917400 OAT917396:OAU917400 OKP917396:OKQ917400 OUL917396:OUM917400 PEH917396:PEI917400 POD917396:POE917400 PXZ917396:PYA917400 QHV917396:QHW917400 QRR917396:QRS917400 RBN917396:RBO917400 RLJ917396:RLK917400 RVF917396:RVG917400 SFB917396:SFC917400 SOX917396:SOY917400 SYT917396:SYU917400 TIP917396:TIQ917400 TSL917396:TSM917400 UCH917396:UCI917400 UMD917396:UME917400 UVZ917396:UWA917400 VFV917396:VFW917400 VPR917396:VPS917400 VZN917396:VZO917400 WJJ917396:WJK917400 WTF917396:WTG917400 G982932:I982936 GT982932:GU982936 QP982932:QQ982936 AAL982932:AAM982936 AKH982932:AKI982936 AUD982932:AUE982936 BDZ982932:BEA982936 BNV982932:BNW982936 BXR982932:BXS982936 CHN982932:CHO982936 CRJ982932:CRK982936 DBF982932:DBG982936 DLB982932:DLC982936 DUX982932:DUY982936 EET982932:EEU982936 EOP982932:EOQ982936 EYL982932:EYM982936 FIH982932:FII982936 FSD982932:FSE982936 GBZ982932:GCA982936 GLV982932:GLW982936 GVR982932:GVS982936 HFN982932:HFO982936 HPJ982932:HPK982936 HZF982932:HZG982936 IJB982932:IJC982936 ISX982932:ISY982936 JCT982932:JCU982936 JMP982932:JMQ982936 JWL982932:JWM982936 KGH982932:KGI982936 KQD982932:KQE982936 KZZ982932:LAA982936 LJV982932:LJW982936 LTR982932:LTS982936 MDN982932:MDO982936 MNJ982932:MNK982936 MXF982932:MXG982936 NHB982932:NHC982936 NQX982932:NQY982936 OAT982932:OAU982936 OKP982932:OKQ982936 OUL982932:OUM982936 PEH982932:PEI982936 POD982932:POE982936 PXZ982932:PYA982936 QHV982932:QHW982936 QRR982932:QRS982936 RBN982932:RBO982936 RLJ982932:RLK982936 RVF982932:RVG982936 SFB982932:SFC982936 SOX982932:SOY982936 SYT982932:SYU982936 TIP982932:TIQ982936 TSL982932:TSM982936 UCH982932:UCI982936 UMD982932:UME982936 UVZ982932:UWA982936 VFV982932:VFW982936 VPR982932:VPS982936 VZN982932:VZO982936 WJJ982932:WJK982936 WTF982932:WTG982936 HH65428:HH65432 RD65428:RD65432 AAZ65428:AAZ65432 AKV65428:AKV65432 AUR65428:AUR65432 BEN65428:BEN65432 BOJ65428:BOJ65432 BYF65428:BYF65432 CIB65428:CIB65432 CRX65428:CRX65432 DBT65428:DBT65432 DLP65428:DLP65432 DVL65428:DVL65432 EFH65428:EFH65432 EPD65428:EPD65432 EYZ65428:EYZ65432 FIV65428:FIV65432 FSR65428:FSR65432 GCN65428:GCN65432 GMJ65428:GMJ65432 GWF65428:GWF65432 HGB65428:HGB65432 HPX65428:HPX65432 HZT65428:HZT65432 IJP65428:IJP65432 ITL65428:ITL65432 JDH65428:JDH65432 JND65428:JND65432 JWZ65428:JWZ65432 KGV65428:KGV65432 KQR65428:KQR65432 LAN65428:LAN65432 LKJ65428:LKJ65432 LUF65428:LUF65432 MEB65428:MEB65432 MNX65428:MNX65432 MXT65428:MXT65432 NHP65428:NHP65432 NRL65428:NRL65432 OBH65428:OBH65432 OLD65428:OLD65432 OUZ65428:OUZ65432 PEV65428:PEV65432 POR65428:POR65432 PYN65428:PYN65432 QIJ65428:QIJ65432 QSF65428:QSF65432 RCB65428:RCB65432 RLX65428:RLX65432 RVT65428:RVT65432 SFP65428:SFP65432 SPL65428:SPL65432 SZH65428:SZH65432 TJD65428:TJD65432 TSZ65428:TSZ65432 UCV65428:UCV65432 UMR65428:UMR65432 UWN65428:UWN65432 VGJ65428:VGJ65432 VQF65428:VQF65432 WAB65428:WAB65432 WJX65428:WJX65432 WTT65428:WTT65432 HH130964:HH130968 RD130964:RD130968 AAZ130964:AAZ130968 AKV130964:AKV130968 AUR130964:AUR130968 BEN130964:BEN130968 BOJ130964:BOJ130968 BYF130964:BYF130968 CIB130964:CIB130968 CRX130964:CRX130968 DBT130964:DBT130968 DLP130964:DLP130968 DVL130964:DVL130968 EFH130964:EFH130968 EPD130964:EPD130968 EYZ130964:EYZ130968 FIV130964:FIV130968 FSR130964:FSR130968 GCN130964:GCN130968 GMJ130964:GMJ130968 GWF130964:GWF130968 HGB130964:HGB130968 HPX130964:HPX130968 HZT130964:HZT130968 IJP130964:IJP130968 ITL130964:ITL130968 JDH130964:JDH130968 JND130964:JND130968 JWZ130964:JWZ130968 KGV130964:KGV130968 KQR130964:KQR130968 LAN130964:LAN130968 LKJ130964:LKJ130968 LUF130964:LUF130968 MEB130964:MEB130968 MNX130964:MNX130968 MXT130964:MXT130968 NHP130964:NHP130968 NRL130964:NRL130968 OBH130964:OBH130968 OLD130964:OLD130968 OUZ130964:OUZ130968 PEV130964:PEV130968 POR130964:POR130968 PYN130964:PYN130968 QIJ130964:QIJ130968 QSF130964:QSF130968 RCB130964:RCB130968 RLX130964:RLX130968 RVT130964:RVT130968 SFP130964:SFP130968 SPL130964:SPL130968 SZH130964:SZH130968 TJD130964:TJD130968 TSZ130964:TSZ130968 UCV130964:UCV130968 UMR130964:UMR130968 UWN130964:UWN130968 VGJ130964:VGJ130968 VQF130964:VQF130968 WAB130964:WAB130968 WJX130964:WJX130968 WTT130964:WTT130968 HH196500:HH196504 RD196500:RD196504 AAZ196500:AAZ196504 AKV196500:AKV196504 AUR196500:AUR196504 BEN196500:BEN196504 BOJ196500:BOJ196504 BYF196500:BYF196504 CIB196500:CIB196504 CRX196500:CRX196504 DBT196500:DBT196504 DLP196500:DLP196504 DVL196500:DVL196504 EFH196500:EFH196504 EPD196500:EPD196504 EYZ196500:EYZ196504 FIV196500:FIV196504 FSR196500:FSR196504 GCN196500:GCN196504 GMJ196500:GMJ196504 GWF196500:GWF196504 HGB196500:HGB196504 HPX196500:HPX196504 HZT196500:HZT196504 IJP196500:IJP196504 ITL196500:ITL196504 JDH196500:JDH196504 JND196500:JND196504 JWZ196500:JWZ196504 KGV196500:KGV196504 KQR196500:KQR196504 LAN196500:LAN196504 LKJ196500:LKJ196504 LUF196500:LUF196504 MEB196500:MEB196504 MNX196500:MNX196504 MXT196500:MXT196504 NHP196500:NHP196504 NRL196500:NRL196504 OBH196500:OBH196504 OLD196500:OLD196504 OUZ196500:OUZ196504 PEV196500:PEV196504 POR196500:POR196504 PYN196500:PYN196504 QIJ196500:QIJ196504 QSF196500:QSF196504 RCB196500:RCB196504 RLX196500:RLX196504 RVT196500:RVT196504 SFP196500:SFP196504 SPL196500:SPL196504 SZH196500:SZH196504 TJD196500:TJD196504 TSZ196500:TSZ196504 UCV196500:UCV196504 UMR196500:UMR196504 UWN196500:UWN196504 VGJ196500:VGJ196504 VQF196500:VQF196504 WAB196500:WAB196504 WJX196500:WJX196504 WTT196500:WTT196504 HH262036:HH262040 RD262036:RD262040 AAZ262036:AAZ262040 AKV262036:AKV262040 AUR262036:AUR262040 BEN262036:BEN262040 BOJ262036:BOJ262040 BYF262036:BYF262040 CIB262036:CIB262040 CRX262036:CRX262040 DBT262036:DBT262040 DLP262036:DLP262040 DVL262036:DVL262040 EFH262036:EFH262040 EPD262036:EPD262040 EYZ262036:EYZ262040 FIV262036:FIV262040 FSR262036:FSR262040 GCN262036:GCN262040 GMJ262036:GMJ262040 GWF262036:GWF262040 HGB262036:HGB262040 HPX262036:HPX262040 HZT262036:HZT262040 IJP262036:IJP262040 ITL262036:ITL262040 JDH262036:JDH262040 JND262036:JND262040 JWZ262036:JWZ262040 KGV262036:KGV262040 KQR262036:KQR262040 LAN262036:LAN262040 LKJ262036:LKJ262040 LUF262036:LUF262040 MEB262036:MEB262040 MNX262036:MNX262040 MXT262036:MXT262040 NHP262036:NHP262040 NRL262036:NRL262040 OBH262036:OBH262040 OLD262036:OLD262040 OUZ262036:OUZ262040 PEV262036:PEV262040 POR262036:POR262040 PYN262036:PYN262040 QIJ262036:QIJ262040 QSF262036:QSF262040 RCB262036:RCB262040 RLX262036:RLX262040 RVT262036:RVT262040 SFP262036:SFP262040 SPL262036:SPL262040 SZH262036:SZH262040 TJD262036:TJD262040 TSZ262036:TSZ262040 UCV262036:UCV262040 UMR262036:UMR262040 UWN262036:UWN262040 VGJ262036:VGJ262040 VQF262036:VQF262040 WAB262036:WAB262040 WJX262036:WJX262040 WTT262036:WTT262040 HH327572:HH327576 RD327572:RD327576 AAZ327572:AAZ327576 AKV327572:AKV327576 AUR327572:AUR327576 BEN327572:BEN327576 BOJ327572:BOJ327576 BYF327572:BYF327576 CIB327572:CIB327576 CRX327572:CRX327576 DBT327572:DBT327576 DLP327572:DLP327576 DVL327572:DVL327576 EFH327572:EFH327576 EPD327572:EPD327576 EYZ327572:EYZ327576 FIV327572:FIV327576 FSR327572:FSR327576 GCN327572:GCN327576 GMJ327572:GMJ327576 GWF327572:GWF327576 HGB327572:HGB327576 HPX327572:HPX327576 HZT327572:HZT327576 IJP327572:IJP327576 ITL327572:ITL327576 JDH327572:JDH327576 JND327572:JND327576 JWZ327572:JWZ327576 KGV327572:KGV327576 KQR327572:KQR327576 LAN327572:LAN327576 LKJ327572:LKJ327576 LUF327572:LUF327576 MEB327572:MEB327576 MNX327572:MNX327576 MXT327572:MXT327576 NHP327572:NHP327576 NRL327572:NRL327576 OBH327572:OBH327576 OLD327572:OLD327576 OUZ327572:OUZ327576 PEV327572:PEV327576 POR327572:POR327576 PYN327572:PYN327576 QIJ327572:QIJ327576 QSF327572:QSF327576 RCB327572:RCB327576 RLX327572:RLX327576 RVT327572:RVT327576 SFP327572:SFP327576 SPL327572:SPL327576 SZH327572:SZH327576 TJD327572:TJD327576 TSZ327572:TSZ327576 UCV327572:UCV327576 UMR327572:UMR327576 UWN327572:UWN327576 VGJ327572:VGJ327576 VQF327572:VQF327576 WAB327572:WAB327576 WJX327572:WJX327576 WTT327572:WTT327576 HH393108:HH393112 RD393108:RD393112 AAZ393108:AAZ393112 AKV393108:AKV393112 AUR393108:AUR393112 BEN393108:BEN393112 BOJ393108:BOJ393112 BYF393108:BYF393112 CIB393108:CIB393112 CRX393108:CRX393112 DBT393108:DBT393112 DLP393108:DLP393112 DVL393108:DVL393112 EFH393108:EFH393112 EPD393108:EPD393112 EYZ393108:EYZ393112 FIV393108:FIV393112 FSR393108:FSR393112 GCN393108:GCN393112 GMJ393108:GMJ393112 GWF393108:GWF393112 HGB393108:HGB393112 HPX393108:HPX393112 HZT393108:HZT393112 IJP393108:IJP393112 ITL393108:ITL393112 JDH393108:JDH393112 JND393108:JND393112 JWZ393108:JWZ393112 KGV393108:KGV393112 KQR393108:KQR393112 LAN393108:LAN393112 LKJ393108:LKJ393112 LUF393108:LUF393112 MEB393108:MEB393112 MNX393108:MNX393112 MXT393108:MXT393112 NHP393108:NHP393112 NRL393108:NRL393112 OBH393108:OBH393112 OLD393108:OLD393112 OUZ393108:OUZ393112 PEV393108:PEV393112 POR393108:POR393112 PYN393108:PYN393112 QIJ393108:QIJ393112 QSF393108:QSF393112 RCB393108:RCB393112 RLX393108:RLX393112 RVT393108:RVT393112 SFP393108:SFP393112 SPL393108:SPL393112 SZH393108:SZH393112 TJD393108:TJD393112 TSZ393108:TSZ393112 UCV393108:UCV393112 UMR393108:UMR393112 UWN393108:UWN393112 VGJ393108:VGJ393112 VQF393108:VQF393112 WAB393108:WAB393112 WJX393108:WJX393112 WTT393108:WTT393112 HH458644:HH458648 RD458644:RD458648 AAZ458644:AAZ458648 AKV458644:AKV458648 AUR458644:AUR458648 BEN458644:BEN458648 BOJ458644:BOJ458648 BYF458644:BYF458648 CIB458644:CIB458648 CRX458644:CRX458648 DBT458644:DBT458648 DLP458644:DLP458648 DVL458644:DVL458648 EFH458644:EFH458648 EPD458644:EPD458648 EYZ458644:EYZ458648 FIV458644:FIV458648 FSR458644:FSR458648 GCN458644:GCN458648 GMJ458644:GMJ458648 GWF458644:GWF458648 HGB458644:HGB458648 HPX458644:HPX458648 HZT458644:HZT458648 IJP458644:IJP458648 ITL458644:ITL458648 JDH458644:JDH458648 JND458644:JND458648 JWZ458644:JWZ458648 KGV458644:KGV458648 KQR458644:KQR458648 LAN458644:LAN458648 LKJ458644:LKJ458648 LUF458644:LUF458648 MEB458644:MEB458648 MNX458644:MNX458648 MXT458644:MXT458648 NHP458644:NHP458648 NRL458644:NRL458648 OBH458644:OBH458648 OLD458644:OLD458648 OUZ458644:OUZ458648 PEV458644:PEV458648 POR458644:POR458648 PYN458644:PYN458648 QIJ458644:QIJ458648 QSF458644:QSF458648 RCB458644:RCB458648 RLX458644:RLX458648 RVT458644:RVT458648 SFP458644:SFP458648 SPL458644:SPL458648 SZH458644:SZH458648 TJD458644:TJD458648 TSZ458644:TSZ458648 UCV458644:UCV458648 UMR458644:UMR458648 UWN458644:UWN458648 VGJ458644:VGJ458648 VQF458644:VQF458648 WAB458644:WAB458648 WJX458644:WJX458648 WTT458644:WTT458648 HH524180:HH524184 RD524180:RD524184 AAZ524180:AAZ524184 AKV524180:AKV524184 AUR524180:AUR524184 BEN524180:BEN524184 BOJ524180:BOJ524184 BYF524180:BYF524184 CIB524180:CIB524184 CRX524180:CRX524184 DBT524180:DBT524184 DLP524180:DLP524184 DVL524180:DVL524184 EFH524180:EFH524184 EPD524180:EPD524184 EYZ524180:EYZ524184 FIV524180:FIV524184 FSR524180:FSR524184 GCN524180:GCN524184 GMJ524180:GMJ524184 GWF524180:GWF524184 HGB524180:HGB524184 HPX524180:HPX524184 HZT524180:HZT524184 IJP524180:IJP524184 ITL524180:ITL524184 JDH524180:JDH524184 JND524180:JND524184 JWZ524180:JWZ524184 KGV524180:KGV524184 KQR524180:KQR524184 LAN524180:LAN524184 LKJ524180:LKJ524184 LUF524180:LUF524184 MEB524180:MEB524184 MNX524180:MNX524184 MXT524180:MXT524184 NHP524180:NHP524184 NRL524180:NRL524184 OBH524180:OBH524184 OLD524180:OLD524184 OUZ524180:OUZ524184 PEV524180:PEV524184 POR524180:POR524184 PYN524180:PYN524184 QIJ524180:QIJ524184 QSF524180:QSF524184 RCB524180:RCB524184 RLX524180:RLX524184 RVT524180:RVT524184 SFP524180:SFP524184 SPL524180:SPL524184 SZH524180:SZH524184 TJD524180:TJD524184 TSZ524180:TSZ524184 UCV524180:UCV524184 UMR524180:UMR524184 UWN524180:UWN524184 VGJ524180:VGJ524184 VQF524180:VQF524184 WAB524180:WAB524184 WJX524180:WJX524184 WTT524180:WTT524184 HH589716:HH589720 RD589716:RD589720 AAZ589716:AAZ589720 AKV589716:AKV589720 AUR589716:AUR589720 BEN589716:BEN589720 BOJ589716:BOJ589720 BYF589716:BYF589720 CIB589716:CIB589720 CRX589716:CRX589720 DBT589716:DBT589720 DLP589716:DLP589720 DVL589716:DVL589720 EFH589716:EFH589720 EPD589716:EPD589720 EYZ589716:EYZ589720 FIV589716:FIV589720 FSR589716:FSR589720 GCN589716:GCN589720 GMJ589716:GMJ589720 GWF589716:GWF589720 HGB589716:HGB589720 HPX589716:HPX589720 HZT589716:HZT589720 IJP589716:IJP589720 ITL589716:ITL589720 JDH589716:JDH589720 JND589716:JND589720 JWZ589716:JWZ589720 KGV589716:KGV589720 KQR589716:KQR589720 LAN589716:LAN589720 LKJ589716:LKJ589720 LUF589716:LUF589720 MEB589716:MEB589720 MNX589716:MNX589720 MXT589716:MXT589720 NHP589716:NHP589720 NRL589716:NRL589720 OBH589716:OBH589720 OLD589716:OLD589720 OUZ589716:OUZ589720 PEV589716:PEV589720 POR589716:POR589720 PYN589716:PYN589720 QIJ589716:QIJ589720 QSF589716:QSF589720 RCB589716:RCB589720 RLX589716:RLX589720 RVT589716:RVT589720 SFP589716:SFP589720 SPL589716:SPL589720 SZH589716:SZH589720 TJD589716:TJD589720 TSZ589716:TSZ589720 UCV589716:UCV589720 UMR589716:UMR589720 UWN589716:UWN589720 VGJ589716:VGJ589720 VQF589716:VQF589720 WAB589716:WAB589720 WJX589716:WJX589720 WTT589716:WTT589720 HH655252:HH655256 RD655252:RD655256 AAZ655252:AAZ655256 AKV655252:AKV655256 AUR655252:AUR655256 BEN655252:BEN655256 BOJ655252:BOJ655256 BYF655252:BYF655256 CIB655252:CIB655256 CRX655252:CRX655256 DBT655252:DBT655256 DLP655252:DLP655256 DVL655252:DVL655256 EFH655252:EFH655256 EPD655252:EPD655256 EYZ655252:EYZ655256 FIV655252:FIV655256 FSR655252:FSR655256 GCN655252:GCN655256 GMJ655252:GMJ655256 GWF655252:GWF655256 HGB655252:HGB655256 HPX655252:HPX655256 HZT655252:HZT655256 IJP655252:IJP655256 ITL655252:ITL655256 JDH655252:JDH655256 JND655252:JND655256 JWZ655252:JWZ655256 KGV655252:KGV655256 KQR655252:KQR655256 LAN655252:LAN655256 LKJ655252:LKJ655256 LUF655252:LUF655256 MEB655252:MEB655256 MNX655252:MNX655256 MXT655252:MXT655256 NHP655252:NHP655256 NRL655252:NRL655256 OBH655252:OBH655256 OLD655252:OLD655256 OUZ655252:OUZ655256 PEV655252:PEV655256 POR655252:POR655256 PYN655252:PYN655256 QIJ655252:QIJ655256 QSF655252:QSF655256 RCB655252:RCB655256 RLX655252:RLX655256 RVT655252:RVT655256 SFP655252:SFP655256 SPL655252:SPL655256 SZH655252:SZH655256 TJD655252:TJD655256 TSZ655252:TSZ655256 UCV655252:UCV655256 UMR655252:UMR655256 UWN655252:UWN655256 VGJ655252:VGJ655256 VQF655252:VQF655256 WAB655252:WAB655256 WJX655252:WJX655256 WTT655252:WTT655256 HH720788:HH720792 RD720788:RD720792 AAZ720788:AAZ720792 AKV720788:AKV720792 AUR720788:AUR720792 BEN720788:BEN720792 BOJ720788:BOJ720792 BYF720788:BYF720792 CIB720788:CIB720792 CRX720788:CRX720792 DBT720788:DBT720792 DLP720788:DLP720792 DVL720788:DVL720792 EFH720788:EFH720792 EPD720788:EPD720792 EYZ720788:EYZ720792 FIV720788:FIV720792 FSR720788:FSR720792 GCN720788:GCN720792 GMJ720788:GMJ720792 GWF720788:GWF720792 HGB720788:HGB720792 HPX720788:HPX720792 HZT720788:HZT720792 IJP720788:IJP720792 ITL720788:ITL720792 JDH720788:JDH720792 JND720788:JND720792 JWZ720788:JWZ720792 KGV720788:KGV720792 KQR720788:KQR720792 LAN720788:LAN720792 LKJ720788:LKJ720792 LUF720788:LUF720792 MEB720788:MEB720792 MNX720788:MNX720792 MXT720788:MXT720792 NHP720788:NHP720792 NRL720788:NRL720792 OBH720788:OBH720792 OLD720788:OLD720792 OUZ720788:OUZ720792 PEV720788:PEV720792 POR720788:POR720792 PYN720788:PYN720792 QIJ720788:QIJ720792 QSF720788:QSF720792 RCB720788:RCB720792 RLX720788:RLX720792 RVT720788:RVT720792 SFP720788:SFP720792 SPL720788:SPL720792 SZH720788:SZH720792 TJD720788:TJD720792 TSZ720788:TSZ720792 UCV720788:UCV720792 UMR720788:UMR720792 UWN720788:UWN720792 VGJ720788:VGJ720792 VQF720788:VQF720792 WAB720788:WAB720792 WJX720788:WJX720792 WTT720788:WTT720792 HH786324:HH786328 RD786324:RD786328 AAZ786324:AAZ786328 AKV786324:AKV786328 AUR786324:AUR786328 BEN786324:BEN786328 BOJ786324:BOJ786328 BYF786324:BYF786328 CIB786324:CIB786328 CRX786324:CRX786328 DBT786324:DBT786328 DLP786324:DLP786328 DVL786324:DVL786328 EFH786324:EFH786328 EPD786324:EPD786328 EYZ786324:EYZ786328 FIV786324:FIV786328 FSR786324:FSR786328 GCN786324:GCN786328 GMJ786324:GMJ786328 GWF786324:GWF786328 HGB786324:HGB786328 HPX786324:HPX786328 HZT786324:HZT786328 IJP786324:IJP786328 ITL786324:ITL786328 JDH786324:JDH786328 JND786324:JND786328 JWZ786324:JWZ786328 KGV786324:KGV786328 KQR786324:KQR786328 LAN786324:LAN786328 LKJ786324:LKJ786328 LUF786324:LUF786328 MEB786324:MEB786328 MNX786324:MNX786328 MXT786324:MXT786328 NHP786324:NHP786328 NRL786324:NRL786328 OBH786324:OBH786328 OLD786324:OLD786328 OUZ786324:OUZ786328 PEV786324:PEV786328 POR786324:POR786328 PYN786324:PYN786328 QIJ786324:QIJ786328 QSF786324:QSF786328 RCB786324:RCB786328 RLX786324:RLX786328 RVT786324:RVT786328 SFP786324:SFP786328 SPL786324:SPL786328 SZH786324:SZH786328 TJD786324:TJD786328 TSZ786324:TSZ786328 UCV786324:UCV786328 UMR786324:UMR786328 UWN786324:UWN786328 VGJ786324:VGJ786328 VQF786324:VQF786328 WAB786324:WAB786328 WJX786324:WJX786328 WTT786324:WTT786328 HH851860:HH851864 RD851860:RD851864 AAZ851860:AAZ851864 AKV851860:AKV851864 AUR851860:AUR851864 BEN851860:BEN851864 BOJ851860:BOJ851864 BYF851860:BYF851864 CIB851860:CIB851864 CRX851860:CRX851864 DBT851860:DBT851864 DLP851860:DLP851864 DVL851860:DVL851864 EFH851860:EFH851864 EPD851860:EPD851864 EYZ851860:EYZ851864 FIV851860:FIV851864 FSR851860:FSR851864 GCN851860:GCN851864 GMJ851860:GMJ851864 GWF851860:GWF851864 HGB851860:HGB851864 HPX851860:HPX851864 HZT851860:HZT851864 IJP851860:IJP851864 ITL851860:ITL851864 JDH851860:JDH851864 JND851860:JND851864 JWZ851860:JWZ851864 KGV851860:KGV851864 KQR851860:KQR851864 LAN851860:LAN851864 LKJ851860:LKJ851864 LUF851860:LUF851864 MEB851860:MEB851864 MNX851860:MNX851864 MXT851860:MXT851864 NHP851860:NHP851864 NRL851860:NRL851864 OBH851860:OBH851864 OLD851860:OLD851864 OUZ851860:OUZ851864 PEV851860:PEV851864 POR851860:POR851864 PYN851860:PYN851864 QIJ851860:QIJ851864 QSF851860:QSF851864 RCB851860:RCB851864 RLX851860:RLX851864 RVT851860:RVT851864 SFP851860:SFP851864 SPL851860:SPL851864 SZH851860:SZH851864 TJD851860:TJD851864 TSZ851860:TSZ851864 UCV851860:UCV851864 UMR851860:UMR851864 UWN851860:UWN851864 VGJ851860:VGJ851864 VQF851860:VQF851864 WAB851860:WAB851864 WJX851860:WJX851864 WTT851860:WTT851864 HH917396:HH917400 RD917396:RD917400 AAZ917396:AAZ917400 AKV917396:AKV917400 AUR917396:AUR917400 BEN917396:BEN917400 BOJ917396:BOJ917400 BYF917396:BYF917400 CIB917396:CIB917400 CRX917396:CRX917400 DBT917396:DBT917400 DLP917396:DLP917400 DVL917396:DVL917400 EFH917396:EFH917400 EPD917396:EPD917400 EYZ917396:EYZ917400 FIV917396:FIV917400 FSR917396:FSR917400 GCN917396:GCN917400 GMJ917396:GMJ917400 GWF917396:GWF917400 HGB917396:HGB917400 HPX917396:HPX917400 HZT917396:HZT917400 IJP917396:IJP917400 ITL917396:ITL917400 JDH917396:JDH917400 JND917396:JND917400 JWZ917396:JWZ917400 KGV917396:KGV917400 KQR917396:KQR917400 LAN917396:LAN917400 LKJ917396:LKJ917400 LUF917396:LUF917400 MEB917396:MEB917400 MNX917396:MNX917400 MXT917396:MXT917400 NHP917396:NHP917400 NRL917396:NRL917400 OBH917396:OBH917400 OLD917396:OLD917400 OUZ917396:OUZ917400 PEV917396:PEV917400 POR917396:POR917400 PYN917396:PYN917400 QIJ917396:QIJ917400 QSF917396:QSF917400 RCB917396:RCB917400 RLX917396:RLX917400 RVT917396:RVT917400 SFP917396:SFP917400 SPL917396:SPL917400 SZH917396:SZH917400 TJD917396:TJD917400 TSZ917396:TSZ917400 UCV917396:UCV917400 UMR917396:UMR917400 UWN917396:UWN917400 VGJ917396:VGJ917400 VQF917396:VQF917400 WAB917396:WAB917400 WJX917396:WJX917400 WTT917396:WTT917400 HH982932:HH982936 RD982932:RD982936 AAZ982932:AAZ982936 AKV982932:AKV982936 AUR982932:AUR982936 BEN982932:BEN982936 BOJ982932:BOJ982936 BYF982932:BYF982936 CIB982932:CIB982936 CRX982932:CRX982936 DBT982932:DBT982936 DLP982932:DLP982936 DVL982932:DVL982936 EFH982932:EFH982936 EPD982932:EPD982936 EYZ982932:EYZ982936 FIV982932:FIV982936 FSR982932:FSR982936 GCN982932:GCN982936 GMJ982932:GMJ982936 GWF982932:GWF982936 HGB982932:HGB982936 HPX982932:HPX982936 HZT982932:HZT982936 IJP982932:IJP982936 ITL982932:ITL982936 JDH982932:JDH982936 JND982932:JND982936 JWZ982932:JWZ982936 KGV982932:KGV982936 KQR982932:KQR982936 LAN982932:LAN982936 LKJ982932:LKJ982936 LUF982932:LUF982936 MEB982932:MEB982936 MNX982932:MNX982936 MXT982932:MXT982936 NHP982932:NHP982936 NRL982932:NRL982936 OBH982932:OBH982936 OLD982932:OLD982936 OUZ982932:OUZ982936 PEV982932:PEV982936 POR982932:POR982936 PYN982932:PYN982936 QIJ982932:QIJ982936 QSF982932:QSF982936 RCB982932:RCB982936 RLX982932:RLX982936 RVT982932:RVT982936 SFP982932:SFP982936 SPL982932:SPL982936 SZH982932:SZH982936 TJD982932:TJD982936 TSZ982932:TSZ982936 UCV982932:UCV982936 UMR982932:UMR982936 UWN982932:UWN982936 VGJ982932:VGJ982936 VQF982932:VQF982936 WAB982932:WAB982936 WJX982932:WJX982936 WTT982932:WTT982936 HE65428:HF65432 RA65428:RB65432 AAW65428:AAX65432 AKS65428:AKT65432 AUO65428:AUP65432 BEK65428:BEL65432 BOG65428:BOH65432 BYC65428:BYD65432 CHY65428:CHZ65432 CRU65428:CRV65432 DBQ65428:DBR65432 DLM65428:DLN65432 DVI65428:DVJ65432 EFE65428:EFF65432 EPA65428:EPB65432 EYW65428:EYX65432 FIS65428:FIT65432 FSO65428:FSP65432 GCK65428:GCL65432 GMG65428:GMH65432 GWC65428:GWD65432 HFY65428:HFZ65432 HPU65428:HPV65432 HZQ65428:HZR65432 IJM65428:IJN65432 ITI65428:ITJ65432 JDE65428:JDF65432 JNA65428:JNB65432 JWW65428:JWX65432 KGS65428:KGT65432 KQO65428:KQP65432 LAK65428:LAL65432 LKG65428:LKH65432 LUC65428:LUD65432 MDY65428:MDZ65432 MNU65428:MNV65432 MXQ65428:MXR65432 NHM65428:NHN65432 NRI65428:NRJ65432 OBE65428:OBF65432 OLA65428:OLB65432 OUW65428:OUX65432 PES65428:PET65432 POO65428:POP65432 PYK65428:PYL65432 QIG65428:QIH65432 QSC65428:QSD65432 RBY65428:RBZ65432 RLU65428:RLV65432 RVQ65428:RVR65432 SFM65428:SFN65432 SPI65428:SPJ65432 SZE65428:SZF65432 TJA65428:TJB65432 TSW65428:TSX65432 UCS65428:UCT65432 UMO65428:UMP65432 UWK65428:UWL65432 VGG65428:VGH65432 VQC65428:VQD65432 VZY65428:VZZ65432 WJU65428:WJV65432 WTQ65428:WTR65432 HE130964:HF130968 RA130964:RB130968 AAW130964:AAX130968 AKS130964:AKT130968 AUO130964:AUP130968 BEK130964:BEL130968 BOG130964:BOH130968 BYC130964:BYD130968 CHY130964:CHZ130968 CRU130964:CRV130968 DBQ130964:DBR130968 DLM130964:DLN130968 DVI130964:DVJ130968 EFE130964:EFF130968 EPA130964:EPB130968 EYW130964:EYX130968 FIS130964:FIT130968 FSO130964:FSP130968 GCK130964:GCL130968 GMG130964:GMH130968 GWC130964:GWD130968 HFY130964:HFZ130968 HPU130964:HPV130968 HZQ130964:HZR130968 IJM130964:IJN130968 ITI130964:ITJ130968 JDE130964:JDF130968 JNA130964:JNB130968 JWW130964:JWX130968 KGS130964:KGT130968 KQO130964:KQP130968 LAK130964:LAL130968 LKG130964:LKH130968 LUC130964:LUD130968 MDY130964:MDZ130968 MNU130964:MNV130968 MXQ130964:MXR130968 NHM130964:NHN130968 NRI130964:NRJ130968 OBE130964:OBF130968 OLA130964:OLB130968 OUW130964:OUX130968 PES130964:PET130968 POO130964:POP130968 PYK130964:PYL130968 QIG130964:QIH130968 QSC130964:QSD130968 RBY130964:RBZ130968 RLU130964:RLV130968 RVQ130964:RVR130968 SFM130964:SFN130968 SPI130964:SPJ130968 SZE130964:SZF130968 TJA130964:TJB130968 TSW130964:TSX130968 UCS130964:UCT130968 UMO130964:UMP130968 UWK130964:UWL130968 VGG130964:VGH130968 VQC130964:VQD130968 VZY130964:VZZ130968 WJU130964:WJV130968 WTQ130964:WTR130968 HE196500:HF196504 RA196500:RB196504 AAW196500:AAX196504 AKS196500:AKT196504 AUO196500:AUP196504 BEK196500:BEL196504 BOG196500:BOH196504 BYC196500:BYD196504 CHY196500:CHZ196504 CRU196500:CRV196504 DBQ196500:DBR196504 DLM196500:DLN196504 DVI196500:DVJ196504 EFE196500:EFF196504 EPA196500:EPB196504 EYW196500:EYX196504 FIS196500:FIT196504 FSO196500:FSP196504 GCK196500:GCL196504 GMG196500:GMH196504 GWC196500:GWD196504 HFY196500:HFZ196504 HPU196500:HPV196504 HZQ196500:HZR196504 IJM196500:IJN196504 ITI196500:ITJ196504 JDE196500:JDF196504 JNA196500:JNB196504 JWW196500:JWX196504 KGS196500:KGT196504 KQO196500:KQP196504 LAK196500:LAL196504 LKG196500:LKH196504 LUC196500:LUD196504 MDY196500:MDZ196504 MNU196500:MNV196504 MXQ196500:MXR196504 NHM196500:NHN196504 NRI196500:NRJ196504 OBE196500:OBF196504 OLA196500:OLB196504 OUW196500:OUX196504 PES196500:PET196504 POO196500:POP196504 PYK196500:PYL196504 QIG196500:QIH196504 QSC196500:QSD196504 RBY196500:RBZ196504 RLU196500:RLV196504 RVQ196500:RVR196504 SFM196500:SFN196504 SPI196500:SPJ196504 SZE196500:SZF196504 TJA196500:TJB196504 TSW196500:TSX196504 UCS196500:UCT196504 UMO196500:UMP196504 UWK196500:UWL196504 VGG196500:VGH196504 VQC196500:VQD196504 VZY196500:VZZ196504 WJU196500:WJV196504 WTQ196500:WTR196504 HE262036:HF262040 RA262036:RB262040 AAW262036:AAX262040 AKS262036:AKT262040 AUO262036:AUP262040 BEK262036:BEL262040 BOG262036:BOH262040 BYC262036:BYD262040 CHY262036:CHZ262040 CRU262036:CRV262040 DBQ262036:DBR262040 DLM262036:DLN262040 DVI262036:DVJ262040 EFE262036:EFF262040 EPA262036:EPB262040 EYW262036:EYX262040 FIS262036:FIT262040 FSO262036:FSP262040 GCK262036:GCL262040 GMG262036:GMH262040 GWC262036:GWD262040 HFY262036:HFZ262040 HPU262036:HPV262040 HZQ262036:HZR262040 IJM262036:IJN262040 ITI262036:ITJ262040 JDE262036:JDF262040 JNA262036:JNB262040 JWW262036:JWX262040 KGS262036:KGT262040 KQO262036:KQP262040 LAK262036:LAL262040 LKG262036:LKH262040 LUC262036:LUD262040 MDY262036:MDZ262040 MNU262036:MNV262040 MXQ262036:MXR262040 NHM262036:NHN262040 NRI262036:NRJ262040 OBE262036:OBF262040 OLA262036:OLB262040 OUW262036:OUX262040 PES262036:PET262040 POO262036:POP262040 PYK262036:PYL262040 QIG262036:QIH262040 QSC262036:QSD262040 RBY262036:RBZ262040 RLU262036:RLV262040 RVQ262036:RVR262040 SFM262036:SFN262040 SPI262036:SPJ262040 SZE262036:SZF262040 TJA262036:TJB262040 TSW262036:TSX262040 UCS262036:UCT262040 UMO262036:UMP262040 UWK262036:UWL262040 VGG262036:VGH262040 VQC262036:VQD262040 VZY262036:VZZ262040 WJU262036:WJV262040 WTQ262036:WTR262040 HE327572:HF327576 RA327572:RB327576 AAW327572:AAX327576 AKS327572:AKT327576 AUO327572:AUP327576 BEK327572:BEL327576 BOG327572:BOH327576 BYC327572:BYD327576 CHY327572:CHZ327576 CRU327572:CRV327576 DBQ327572:DBR327576 DLM327572:DLN327576 DVI327572:DVJ327576 EFE327572:EFF327576 EPA327572:EPB327576 EYW327572:EYX327576 FIS327572:FIT327576 FSO327572:FSP327576 GCK327572:GCL327576 GMG327572:GMH327576 GWC327572:GWD327576 HFY327572:HFZ327576 HPU327572:HPV327576 HZQ327572:HZR327576 IJM327572:IJN327576 ITI327572:ITJ327576 JDE327572:JDF327576 JNA327572:JNB327576 JWW327572:JWX327576 KGS327572:KGT327576 KQO327572:KQP327576 LAK327572:LAL327576 LKG327572:LKH327576 LUC327572:LUD327576 MDY327572:MDZ327576 MNU327572:MNV327576 MXQ327572:MXR327576 NHM327572:NHN327576 NRI327572:NRJ327576 OBE327572:OBF327576 OLA327572:OLB327576 OUW327572:OUX327576 PES327572:PET327576 POO327572:POP327576 PYK327572:PYL327576 QIG327572:QIH327576 QSC327572:QSD327576 RBY327572:RBZ327576 RLU327572:RLV327576 RVQ327572:RVR327576 SFM327572:SFN327576 SPI327572:SPJ327576 SZE327572:SZF327576 TJA327572:TJB327576 TSW327572:TSX327576 UCS327572:UCT327576 UMO327572:UMP327576 UWK327572:UWL327576 VGG327572:VGH327576 VQC327572:VQD327576 VZY327572:VZZ327576 WJU327572:WJV327576 WTQ327572:WTR327576 HE393108:HF393112 RA393108:RB393112 AAW393108:AAX393112 AKS393108:AKT393112 AUO393108:AUP393112 BEK393108:BEL393112 BOG393108:BOH393112 BYC393108:BYD393112 CHY393108:CHZ393112 CRU393108:CRV393112 DBQ393108:DBR393112 DLM393108:DLN393112 DVI393108:DVJ393112 EFE393108:EFF393112 EPA393108:EPB393112 EYW393108:EYX393112 FIS393108:FIT393112 FSO393108:FSP393112 GCK393108:GCL393112 GMG393108:GMH393112 GWC393108:GWD393112 HFY393108:HFZ393112 HPU393108:HPV393112 HZQ393108:HZR393112 IJM393108:IJN393112 ITI393108:ITJ393112 JDE393108:JDF393112 JNA393108:JNB393112 JWW393108:JWX393112 KGS393108:KGT393112 KQO393108:KQP393112 LAK393108:LAL393112 LKG393108:LKH393112 LUC393108:LUD393112 MDY393108:MDZ393112 MNU393108:MNV393112 MXQ393108:MXR393112 NHM393108:NHN393112 NRI393108:NRJ393112 OBE393108:OBF393112 OLA393108:OLB393112 OUW393108:OUX393112 PES393108:PET393112 POO393108:POP393112 PYK393108:PYL393112 QIG393108:QIH393112 QSC393108:QSD393112 RBY393108:RBZ393112 RLU393108:RLV393112 RVQ393108:RVR393112 SFM393108:SFN393112 SPI393108:SPJ393112 SZE393108:SZF393112 TJA393108:TJB393112 TSW393108:TSX393112 UCS393108:UCT393112 UMO393108:UMP393112 UWK393108:UWL393112 VGG393108:VGH393112 VQC393108:VQD393112 VZY393108:VZZ393112 WJU393108:WJV393112 WTQ393108:WTR393112 HE458644:HF458648 RA458644:RB458648 AAW458644:AAX458648 AKS458644:AKT458648 AUO458644:AUP458648 BEK458644:BEL458648 BOG458644:BOH458648 BYC458644:BYD458648 CHY458644:CHZ458648 CRU458644:CRV458648 DBQ458644:DBR458648 DLM458644:DLN458648 DVI458644:DVJ458648 EFE458644:EFF458648 EPA458644:EPB458648 EYW458644:EYX458648 FIS458644:FIT458648 FSO458644:FSP458648 GCK458644:GCL458648 GMG458644:GMH458648 GWC458644:GWD458648 HFY458644:HFZ458648 HPU458644:HPV458648 HZQ458644:HZR458648 IJM458644:IJN458648 ITI458644:ITJ458648 JDE458644:JDF458648 JNA458644:JNB458648 JWW458644:JWX458648 KGS458644:KGT458648 KQO458644:KQP458648 LAK458644:LAL458648 LKG458644:LKH458648 LUC458644:LUD458648 MDY458644:MDZ458648 MNU458644:MNV458648 MXQ458644:MXR458648 NHM458644:NHN458648 NRI458644:NRJ458648 OBE458644:OBF458648 OLA458644:OLB458648 OUW458644:OUX458648 PES458644:PET458648 POO458644:POP458648 PYK458644:PYL458648 QIG458644:QIH458648 QSC458644:QSD458648 RBY458644:RBZ458648 RLU458644:RLV458648 RVQ458644:RVR458648 SFM458644:SFN458648 SPI458644:SPJ458648 SZE458644:SZF458648 TJA458644:TJB458648 TSW458644:TSX458648 UCS458644:UCT458648 UMO458644:UMP458648 UWK458644:UWL458648 VGG458644:VGH458648 VQC458644:VQD458648 VZY458644:VZZ458648 WJU458644:WJV458648 WTQ458644:WTR458648 HE524180:HF524184 RA524180:RB524184 AAW524180:AAX524184 AKS524180:AKT524184 AUO524180:AUP524184 BEK524180:BEL524184 BOG524180:BOH524184 BYC524180:BYD524184 CHY524180:CHZ524184 CRU524180:CRV524184 DBQ524180:DBR524184 DLM524180:DLN524184 DVI524180:DVJ524184 EFE524180:EFF524184 EPA524180:EPB524184 EYW524180:EYX524184 FIS524180:FIT524184 FSO524180:FSP524184 GCK524180:GCL524184 GMG524180:GMH524184 GWC524180:GWD524184 HFY524180:HFZ524184 HPU524180:HPV524184 HZQ524180:HZR524184 IJM524180:IJN524184 ITI524180:ITJ524184 JDE524180:JDF524184 JNA524180:JNB524184 JWW524180:JWX524184 KGS524180:KGT524184 KQO524180:KQP524184 LAK524180:LAL524184 LKG524180:LKH524184 LUC524180:LUD524184 MDY524180:MDZ524184 MNU524180:MNV524184 MXQ524180:MXR524184 NHM524180:NHN524184 NRI524180:NRJ524184 OBE524180:OBF524184 OLA524180:OLB524184 OUW524180:OUX524184 PES524180:PET524184 POO524180:POP524184 PYK524180:PYL524184 QIG524180:QIH524184 QSC524180:QSD524184 RBY524180:RBZ524184 RLU524180:RLV524184 RVQ524180:RVR524184 SFM524180:SFN524184 SPI524180:SPJ524184 SZE524180:SZF524184 TJA524180:TJB524184 TSW524180:TSX524184 UCS524180:UCT524184 UMO524180:UMP524184 UWK524180:UWL524184 VGG524180:VGH524184 VQC524180:VQD524184 VZY524180:VZZ524184 WJU524180:WJV524184 WTQ524180:WTR524184 HE589716:HF589720 RA589716:RB589720 AAW589716:AAX589720 AKS589716:AKT589720 AUO589716:AUP589720 BEK589716:BEL589720 BOG589716:BOH589720 BYC589716:BYD589720 CHY589716:CHZ589720 CRU589716:CRV589720 DBQ589716:DBR589720 DLM589716:DLN589720 DVI589716:DVJ589720 EFE589716:EFF589720 EPA589716:EPB589720 EYW589716:EYX589720 FIS589716:FIT589720 FSO589716:FSP589720 GCK589716:GCL589720 GMG589716:GMH589720 GWC589716:GWD589720 HFY589716:HFZ589720 HPU589716:HPV589720 HZQ589716:HZR589720 IJM589716:IJN589720 ITI589716:ITJ589720 JDE589716:JDF589720 JNA589716:JNB589720 JWW589716:JWX589720 KGS589716:KGT589720 KQO589716:KQP589720 LAK589716:LAL589720 LKG589716:LKH589720 LUC589716:LUD589720 MDY589716:MDZ589720 MNU589716:MNV589720 MXQ589716:MXR589720 NHM589716:NHN589720 NRI589716:NRJ589720 OBE589716:OBF589720 OLA589716:OLB589720 OUW589716:OUX589720 PES589716:PET589720 POO589716:POP589720 PYK589716:PYL589720 QIG589716:QIH589720 QSC589716:QSD589720 RBY589716:RBZ589720 RLU589716:RLV589720 RVQ589716:RVR589720 SFM589716:SFN589720 SPI589716:SPJ589720 SZE589716:SZF589720 TJA589716:TJB589720 TSW589716:TSX589720 UCS589716:UCT589720 UMO589716:UMP589720 UWK589716:UWL589720 VGG589716:VGH589720 VQC589716:VQD589720 VZY589716:VZZ589720 WJU589716:WJV589720 WTQ589716:WTR589720 HE655252:HF655256 RA655252:RB655256 AAW655252:AAX655256 AKS655252:AKT655256 AUO655252:AUP655256 BEK655252:BEL655256 BOG655252:BOH655256 BYC655252:BYD655256 CHY655252:CHZ655256 CRU655252:CRV655256 DBQ655252:DBR655256 DLM655252:DLN655256 DVI655252:DVJ655256 EFE655252:EFF655256 EPA655252:EPB655256 EYW655252:EYX655256 FIS655252:FIT655256 FSO655252:FSP655256 GCK655252:GCL655256 GMG655252:GMH655256 GWC655252:GWD655256 HFY655252:HFZ655256 HPU655252:HPV655256 HZQ655252:HZR655256 IJM655252:IJN655256 ITI655252:ITJ655256 JDE655252:JDF655256 JNA655252:JNB655256 JWW655252:JWX655256 KGS655252:KGT655256 KQO655252:KQP655256 LAK655252:LAL655256 LKG655252:LKH655256 LUC655252:LUD655256 MDY655252:MDZ655256 MNU655252:MNV655256 MXQ655252:MXR655256 NHM655252:NHN655256 NRI655252:NRJ655256 OBE655252:OBF655256 OLA655252:OLB655256 OUW655252:OUX655256 PES655252:PET655256 POO655252:POP655256 PYK655252:PYL655256 QIG655252:QIH655256 QSC655252:QSD655256 RBY655252:RBZ655256 RLU655252:RLV655256 RVQ655252:RVR655256 SFM655252:SFN655256 SPI655252:SPJ655256 SZE655252:SZF655256 TJA655252:TJB655256 TSW655252:TSX655256 UCS655252:UCT655256 UMO655252:UMP655256 UWK655252:UWL655256 VGG655252:VGH655256 VQC655252:VQD655256 VZY655252:VZZ655256 WJU655252:WJV655256 WTQ655252:WTR655256 HE720788:HF720792 RA720788:RB720792 AAW720788:AAX720792 AKS720788:AKT720792 AUO720788:AUP720792 BEK720788:BEL720792 BOG720788:BOH720792 BYC720788:BYD720792 CHY720788:CHZ720792 CRU720788:CRV720792 DBQ720788:DBR720792 DLM720788:DLN720792 DVI720788:DVJ720792 EFE720788:EFF720792 EPA720788:EPB720792 EYW720788:EYX720792 FIS720788:FIT720792 FSO720788:FSP720792 GCK720788:GCL720792 GMG720788:GMH720792 GWC720788:GWD720792 HFY720788:HFZ720792 HPU720788:HPV720792 HZQ720788:HZR720792 IJM720788:IJN720792 ITI720788:ITJ720792 JDE720788:JDF720792 JNA720788:JNB720792 JWW720788:JWX720792 KGS720788:KGT720792 KQO720788:KQP720792 LAK720788:LAL720792 LKG720788:LKH720792 LUC720788:LUD720792 MDY720788:MDZ720792 MNU720788:MNV720792 MXQ720788:MXR720792 NHM720788:NHN720792 NRI720788:NRJ720792 OBE720788:OBF720792 OLA720788:OLB720792 OUW720788:OUX720792 PES720788:PET720792 POO720788:POP720792 PYK720788:PYL720792 QIG720788:QIH720792 QSC720788:QSD720792 RBY720788:RBZ720792 RLU720788:RLV720792 RVQ720788:RVR720792 SFM720788:SFN720792 SPI720788:SPJ720792 SZE720788:SZF720792 TJA720788:TJB720792 TSW720788:TSX720792 UCS720788:UCT720792 UMO720788:UMP720792 UWK720788:UWL720792 VGG720788:VGH720792 VQC720788:VQD720792 VZY720788:VZZ720792 WJU720788:WJV720792 WTQ720788:WTR720792 HE786324:HF786328 RA786324:RB786328 AAW786324:AAX786328 AKS786324:AKT786328 AUO786324:AUP786328 BEK786324:BEL786328 BOG786324:BOH786328 BYC786324:BYD786328 CHY786324:CHZ786328 CRU786324:CRV786328 DBQ786324:DBR786328 DLM786324:DLN786328 DVI786324:DVJ786328 EFE786324:EFF786328 EPA786324:EPB786328 EYW786324:EYX786328 FIS786324:FIT786328 FSO786324:FSP786328 GCK786324:GCL786328 GMG786324:GMH786328 GWC786324:GWD786328 HFY786324:HFZ786328 HPU786324:HPV786328 HZQ786324:HZR786328 IJM786324:IJN786328 ITI786324:ITJ786328 JDE786324:JDF786328 JNA786324:JNB786328 JWW786324:JWX786328 KGS786324:KGT786328 KQO786324:KQP786328 LAK786324:LAL786328 LKG786324:LKH786328 LUC786324:LUD786328 MDY786324:MDZ786328 MNU786324:MNV786328 MXQ786324:MXR786328 NHM786324:NHN786328 NRI786324:NRJ786328 OBE786324:OBF786328 OLA786324:OLB786328 OUW786324:OUX786328 PES786324:PET786328 POO786324:POP786328 PYK786324:PYL786328 QIG786324:QIH786328 QSC786324:QSD786328 RBY786324:RBZ786328 RLU786324:RLV786328 RVQ786324:RVR786328 SFM786324:SFN786328 SPI786324:SPJ786328 SZE786324:SZF786328 TJA786324:TJB786328 TSW786324:TSX786328 UCS786324:UCT786328 UMO786324:UMP786328 UWK786324:UWL786328 VGG786324:VGH786328 VQC786324:VQD786328 VZY786324:VZZ786328 WJU786324:WJV786328 WTQ786324:WTR786328 HE851860:HF851864 RA851860:RB851864 AAW851860:AAX851864 AKS851860:AKT851864 AUO851860:AUP851864 BEK851860:BEL851864 BOG851860:BOH851864 BYC851860:BYD851864 CHY851860:CHZ851864 CRU851860:CRV851864 DBQ851860:DBR851864 DLM851860:DLN851864 DVI851860:DVJ851864 EFE851860:EFF851864 EPA851860:EPB851864 EYW851860:EYX851864 FIS851860:FIT851864 FSO851860:FSP851864 GCK851860:GCL851864 GMG851860:GMH851864 GWC851860:GWD851864 HFY851860:HFZ851864 HPU851860:HPV851864 HZQ851860:HZR851864 IJM851860:IJN851864 ITI851860:ITJ851864 JDE851860:JDF851864 JNA851860:JNB851864 JWW851860:JWX851864 KGS851860:KGT851864 KQO851860:KQP851864 LAK851860:LAL851864 LKG851860:LKH851864 LUC851860:LUD851864 MDY851860:MDZ851864 MNU851860:MNV851864 MXQ851860:MXR851864 NHM851860:NHN851864 NRI851860:NRJ851864 OBE851860:OBF851864 OLA851860:OLB851864 OUW851860:OUX851864 PES851860:PET851864 POO851860:POP851864 PYK851860:PYL851864 QIG851860:QIH851864 QSC851860:QSD851864 RBY851860:RBZ851864 RLU851860:RLV851864 RVQ851860:RVR851864 SFM851860:SFN851864 SPI851860:SPJ851864 SZE851860:SZF851864 TJA851860:TJB851864 TSW851860:TSX851864 UCS851860:UCT851864 UMO851860:UMP851864 UWK851860:UWL851864 VGG851860:VGH851864 VQC851860:VQD851864 VZY851860:VZZ851864 WJU851860:WJV851864 WTQ851860:WTR851864 HE917396:HF917400 RA917396:RB917400 AAW917396:AAX917400 AKS917396:AKT917400 AUO917396:AUP917400 BEK917396:BEL917400 BOG917396:BOH917400 BYC917396:BYD917400 CHY917396:CHZ917400 CRU917396:CRV917400 DBQ917396:DBR917400 DLM917396:DLN917400 DVI917396:DVJ917400 EFE917396:EFF917400 EPA917396:EPB917400 EYW917396:EYX917400 FIS917396:FIT917400 FSO917396:FSP917400 GCK917396:GCL917400 GMG917396:GMH917400 GWC917396:GWD917400 HFY917396:HFZ917400 HPU917396:HPV917400 HZQ917396:HZR917400 IJM917396:IJN917400 ITI917396:ITJ917400 JDE917396:JDF917400 JNA917396:JNB917400 JWW917396:JWX917400 KGS917396:KGT917400 KQO917396:KQP917400 LAK917396:LAL917400 LKG917396:LKH917400 LUC917396:LUD917400 MDY917396:MDZ917400 MNU917396:MNV917400 MXQ917396:MXR917400 NHM917396:NHN917400 NRI917396:NRJ917400 OBE917396:OBF917400 OLA917396:OLB917400 OUW917396:OUX917400 PES917396:PET917400 POO917396:POP917400 PYK917396:PYL917400 QIG917396:QIH917400 QSC917396:QSD917400 RBY917396:RBZ917400 RLU917396:RLV917400 RVQ917396:RVR917400 SFM917396:SFN917400 SPI917396:SPJ917400 SZE917396:SZF917400 TJA917396:TJB917400 TSW917396:TSX917400 UCS917396:UCT917400 UMO917396:UMP917400 UWK917396:UWL917400 VGG917396:VGH917400 VQC917396:VQD917400 VZY917396:VZZ917400 WJU917396:WJV917400 WTQ917396:WTR917400 HE982932:HF982936 RA982932:RB982936 AAW982932:AAX982936 AKS982932:AKT982936 AUO982932:AUP982936 BEK982932:BEL982936 BOG982932:BOH982936 BYC982932:BYD982936 CHY982932:CHZ982936 CRU982932:CRV982936 DBQ982932:DBR982936 DLM982932:DLN982936 DVI982932:DVJ982936 EFE982932:EFF982936 EPA982932:EPB982936 EYW982932:EYX982936 FIS982932:FIT982936 FSO982932:FSP982936 GCK982932:GCL982936 GMG982932:GMH982936 GWC982932:GWD982936 HFY982932:HFZ982936 HPU982932:HPV982936 HZQ982932:HZR982936 IJM982932:IJN982936 ITI982932:ITJ982936 JDE982932:JDF982936 JNA982932:JNB982936 JWW982932:JWX982936 KGS982932:KGT982936 KQO982932:KQP982936 LAK982932:LAL982936 LKG982932:LKH982936 LUC982932:LUD982936 MDY982932:MDZ982936 MNU982932:MNV982936 MXQ982932:MXR982936 NHM982932:NHN982936 NRI982932:NRJ982936 OBE982932:OBF982936 OLA982932:OLB982936 OUW982932:OUX982936 PES982932:PET982936 POO982932:POP982936 PYK982932:PYL982936 QIG982932:QIH982936 QSC982932:QSD982936 RBY982932:RBZ982936 RLU982932:RLV982936 RVQ982932:RVR982936 SFM982932:SFN982936 SPI982932:SPJ982936 SZE982932:SZF982936 TJA982932:TJB982936 TSW982932:TSX982936 UCS982932:UCT982936 UMO982932:UMP982936 UWK982932:UWL982936 VGG982932:VGH982936 VQC982932:VQD982936 VZY982932:VZZ982936 WJU982932:WJV982936 WTQ982932:WTR982936 E65428:E65432 GR65428:GR65432 QN65428:QN65432 AAJ65428:AAJ65432 AKF65428:AKF65432 AUB65428:AUB65432 BDX65428:BDX65432 BNT65428:BNT65432 BXP65428:BXP65432 CHL65428:CHL65432 CRH65428:CRH65432 DBD65428:DBD65432 DKZ65428:DKZ65432 DUV65428:DUV65432 EER65428:EER65432 EON65428:EON65432 EYJ65428:EYJ65432 FIF65428:FIF65432 FSB65428:FSB65432 GBX65428:GBX65432 GLT65428:GLT65432 GVP65428:GVP65432 HFL65428:HFL65432 HPH65428:HPH65432 HZD65428:HZD65432 IIZ65428:IIZ65432 ISV65428:ISV65432 JCR65428:JCR65432 JMN65428:JMN65432 JWJ65428:JWJ65432 KGF65428:KGF65432 KQB65428:KQB65432 KZX65428:KZX65432 LJT65428:LJT65432 LTP65428:LTP65432 MDL65428:MDL65432 MNH65428:MNH65432 MXD65428:MXD65432 NGZ65428:NGZ65432 NQV65428:NQV65432 OAR65428:OAR65432 OKN65428:OKN65432 OUJ65428:OUJ65432 PEF65428:PEF65432 POB65428:POB65432 PXX65428:PXX65432 QHT65428:QHT65432 QRP65428:QRP65432 RBL65428:RBL65432 RLH65428:RLH65432 RVD65428:RVD65432 SEZ65428:SEZ65432 SOV65428:SOV65432 SYR65428:SYR65432 TIN65428:TIN65432 TSJ65428:TSJ65432 UCF65428:UCF65432 UMB65428:UMB65432 UVX65428:UVX65432 VFT65428:VFT65432 VPP65428:VPP65432 VZL65428:VZL65432 WJH65428:WJH65432 WTD65428:WTD65432 E130964:E130968 GR130964:GR130968 QN130964:QN130968 AAJ130964:AAJ130968 AKF130964:AKF130968 AUB130964:AUB130968 BDX130964:BDX130968 BNT130964:BNT130968 BXP130964:BXP130968 CHL130964:CHL130968 CRH130964:CRH130968 DBD130964:DBD130968 DKZ130964:DKZ130968 DUV130964:DUV130968 EER130964:EER130968 EON130964:EON130968 EYJ130964:EYJ130968 FIF130964:FIF130968 FSB130964:FSB130968 GBX130964:GBX130968 GLT130964:GLT130968 GVP130964:GVP130968 HFL130964:HFL130968 HPH130964:HPH130968 HZD130964:HZD130968 IIZ130964:IIZ130968 ISV130964:ISV130968 JCR130964:JCR130968 JMN130964:JMN130968 JWJ130964:JWJ130968 KGF130964:KGF130968 KQB130964:KQB130968 KZX130964:KZX130968 LJT130964:LJT130968 LTP130964:LTP130968 MDL130964:MDL130968 MNH130964:MNH130968 MXD130964:MXD130968 NGZ130964:NGZ130968 NQV130964:NQV130968 OAR130964:OAR130968 OKN130964:OKN130968 OUJ130964:OUJ130968 PEF130964:PEF130968 POB130964:POB130968 PXX130964:PXX130968 QHT130964:QHT130968 QRP130964:QRP130968 RBL130964:RBL130968 RLH130964:RLH130968 RVD130964:RVD130968 SEZ130964:SEZ130968 SOV130964:SOV130968 SYR130964:SYR130968 TIN130964:TIN130968 TSJ130964:TSJ130968 UCF130964:UCF130968 UMB130964:UMB130968 UVX130964:UVX130968 VFT130964:VFT130968 VPP130964:VPP130968 VZL130964:VZL130968 WJH130964:WJH130968 WTD130964:WTD130968 E196500:E196504 GR196500:GR196504 QN196500:QN196504 AAJ196500:AAJ196504 AKF196500:AKF196504 AUB196500:AUB196504 BDX196500:BDX196504 BNT196500:BNT196504 BXP196500:BXP196504 CHL196500:CHL196504 CRH196500:CRH196504 DBD196500:DBD196504 DKZ196500:DKZ196504 DUV196500:DUV196504 EER196500:EER196504 EON196500:EON196504 EYJ196500:EYJ196504 FIF196500:FIF196504 FSB196500:FSB196504 GBX196500:GBX196504 GLT196500:GLT196504 GVP196500:GVP196504 HFL196500:HFL196504 HPH196500:HPH196504 HZD196500:HZD196504 IIZ196500:IIZ196504 ISV196500:ISV196504 JCR196500:JCR196504 JMN196500:JMN196504 JWJ196500:JWJ196504 KGF196500:KGF196504 KQB196500:KQB196504 KZX196500:KZX196504 LJT196500:LJT196504 LTP196500:LTP196504 MDL196500:MDL196504 MNH196500:MNH196504 MXD196500:MXD196504 NGZ196500:NGZ196504 NQV196500:NQV196504 OAR196500:OAR196504 OKN196500:OKN196504 OUJ196500:OUJ196504 PEF196500:PEF196504 POB196500:POB196504 PXX196500:PXX196504 QHT196500:QHT196504 QRP196500:QRP196504 RBL196500:RBL196504 RLH196500:RLH196504 RVD196500:RVD196504 SEZ196500:SEZ196504 SOV196500:SOV196504 SYR196500:SYR196504 TIN196500:TIN196504 TSJ196500:TSJ196504 UCF196500:UCF196504 UMB196500:UMB196504 UVX196500:UVX196504 VFT196500:VFT196504 VPP196500:VPP196504 VZL196500:VZL196504 WJH196500:WJH196504 WTD196500:WTD196504 E262036:E262040 GR262036:GR262040 QN262036:QN262040 AAJ262036:AAJ262040 AKF262036:AKF262040 AUB262036:AUB262040 BDX262036:BDX262040 BNT262036:BNT262040 BXP262036:BXP262040 CHL262036:CHL262040 CRH262036:CRH262040 DBD262036:DBD262040 DKZ262036:DKZ262040 DUV262036:DUV262040 EER262036:EER262040 EON262036:EON262040 EYJ262036:EYJ262040 FIF262036:FIF262040 FSB262036:FSB262040 GBX262036:GBX262040 GLT262036:GLT262040 GVP262036:GVP262040 HFL262036:HFL262040 HPH262036:HPH262040 HZD262036:HZD262040 IIZ262036:IIZ262040 ISV262036:ISV262040 JCR262036:JCR262040 JMN262036:JMN262040 JWJ262036:JWJ262040 KGF262036:KGF262040 KQB262036:KQB262040 KZX262036:KZX262040 LJT262036:LJT262040 LTP262036:LTP262040 MDL262036:MDL262040 MNH262036:MNH262040 MXD262036:MXD262040 NGZ262036:NGZ262040 NQV262036:NQV262040 OAR262036:OAR262040 OKN262036:OKN262040 OUJ262036:OUJ262040 PEF262036:PEF262040 POB262036:POB262040 PXX262036:PXX262040 QHT262036:QHT262040 QRP262036:QRP262040 RBL262036:RBL262040 RLH262036:RLH262040 RVD262036:RVD262040 SEZ262036:SEZ262040 SOV262036:SOV262040 SYR262036:SYR262040 TIN262036:TIN262040 TSJ262036:TSJ262040 UCF262036:UCF262040 UMB262036:UMB262040 UVX262036:UVX262040 VFT262036:VFT262040 VPP262036:VPP262040 VZL262036:VZL262040 WJH262036:WJH262040 WTD262036:WTD262040 E327572:E327576 GR327572:GR327576 QN327572:QN327576 AAJ327572:AAJ327576 AKF327572:AKF327576 AUB327572:AUB327576 BDX327572:BDX327576 BNT327572:BNT327576 BXP327572:BXP327576 CHL327572:CHL327576 CRH327572:CRH327576 DBD327572:DBD327576 DKZ327572:DKZ327576 DUV327572:DUV327576 EER327572:EER327576 EON327572:EON327576 EYJ327572:EYJ327576 FIF327572:FIF327576 FSB327572:FSB327576 GBX327572:GBX327576 GLT327572:GLT327576 GVP327572:GVP327576 HFL327572:HFL327576 HPH327572:HPH327576 HZD327572:HZD327576 IIZ327572:IIZ327576 ISV327572:ISV327576 JCR327572:JCR327576 JMN327572:JMN327576 JWJ327572:JWJ327576 KGF327572:KGF327576 KQB327572:KQB327576 KZX327572:KZX327576 LJT327572:LJT327576 LTP327572:LTP327576 MDL327572:MDL327576 MNH327572:MNH327576 MXD327572:MXD327576 NGZ327572:NGZ327576 NQV327572:NQV327576 OAR327572:OAR327576 OKN327572:OKN327576 OUJ327572:OUJ327576 PEF327572:PEF327576 POB327572:POB327576 PXX327572:PXX327576 QHT327572:QHT327576 QRP327572:QRP327576 RBL327572:RBL327576 RLH327572:RLH327576 RVD327572:RVD327576 SEZ327572:SEZ327576 SOV327572:SOV327576 SYR327572:SYR327576 TIN327572:TIN327576 TSJ327572:TSJ327576 UCF327572:UCF327576 UMB327572:UMB327576 UVX327572:UVX327576 VFT327572:VFT327576 VPP327572:VPP327576 VZL327572:VZL327576 WJH327572:WJH327576 WTD327572:WTD327576 E393108:E393112 GR393108:GR393112 QN393108:QN393112 AAJ393108:AAJ393112 AKF393108:AKF393112 AUB393108:AUB393112 BDX393108:BDX393112 BNT393108:BNT393112 BXP393108:BXP393112 CHL393108:CHL393112 CRH393108:CRH393112 DBD393108:DBD393112 DKZ393108:DKZ393112 DUV393108:DUV393112 EER393108:EER393112 EON393108:EON393112 EYJ393108:EYJ393112 FIF393108:FIF393112 FSB393108:FSB393112 GBX393108:GBX393112 GLT393108:GLT393112 GVP393108:GVP393112 HFL393108:HFL393112 HPH393108:HPH393112 HZD393108:HZD393112 IIZ393108:IIZ393112 ISV393108:ISV393112 JCR393108:JCR393112 JMN393108:JMN393112 JWJ393108:JWJ393112 KGF393108:KGF393112 KQB393108:KQB393112 KZX393108:KZX393112 LJT393108:LJT393112 LTP393108:LTP393112 MDL393108:MDL393112 MNH393108:MNH393112 MXD393108:MXD393112 NGZ393108:NGZ393112 NQV393108:NQV393112 OAR393108:OAR393112 OKN393108:OKN393112 OUJ393108:OUJ393112 PEF393108:PEF393112 POB393108:POB393112 PXX393108:PXX393112 QHT393108:QHT393112 QRP393108:QRP393112 RBL393108:RBL393112 RLH393108:RLH393112 RVD393108:RVD393112 SEZ393108:SEZ393112 SOV393108:SOV393112 SYR393108:SYR393112 TIN393108:TIN393112 TSJ393108:TSJ393112 UCF393108:UCF393112 UMB393108:UMB393112 UVX393108:UVX393112 VFT393108:VFT393112 VPP393108:VPP393112 VZL393108:VZL393112 WJH393108:WJH393112 WTD393108:WTD393112 E458644:E458648 GR458644:GR458648 QN458644:QN458648 AAJ458644:AAJ458648 AKF458644:AKF458648 AUB458644:AUB458648 BDX458644:BDX458648 BNT458644:BNT458648 BXP458644:BXP458648 CHL458644:CHL458648 CRH458644:CRH458648 DBD458644:DBD458648 DKZ458644:DKZ458648 DUV458644:DUV458648 EER458644:EER458648 EON458644:EON458648 EYJ458644:EYJ458648 FIF458644:FIF458648 FSB458644:FSB458648 GBX458644:GBX458648 GLT458644:GLT458648 GVP458644:GVP458648 HFL458644:HFL458648 HPH458644:HPH458648 HZD458644:HZD458648 IIZ458644:IIZ458648 ISV458644:ISV458648 JCR458644:JCR458648 JMN458644:JMN458648 JWJ458644:JWJ458648 KGF458644:KGF458648 KQB458644:KQB458648 KZX458644:KZX458648 LJT458644:LJT458648 LTP458644:LTP458648 MDL458644:MDL458648 MNH458644:MNH458648 MXD458644:MXD458648 NGZ458644:NGZ458648 NQV458644:NQV458648 OAR458644:OAR458648 OKN458644:OKN458648 OUJ458644:OUJ458648 PEF458644:PEF458648 POB458644:POB458648 PXX458644:PXX458648 QHT458644:QHT458648 QRP458644:QRP458648 RBL458644:RBL458648 RLH458644:RLH458648 RVD458644:RVD458648 SEZ458644:SEZ458648 SOV458644:SOV458648 SYR458644:SYR458648 TIN458644:TIN458648 TSJ458644:TSJ458648 UCF458644:UCF458648 UMB458644:UMB458648 UVX458644:UVX458648 VFT458644:VFT458648 VPP458644:VPP458648 VZL458644:VZL458648 WJH458644:WJH458648 WTD458644:WTD458648 E524180:E524184 GR524180:GR524184 QN524180:QN524184 AAJ524180:AAJ524184 AKF524180:AKF524184 AUB524180:AUB524184 BDX524180:BDX524184 BNT524180:BNT524184 BXP524180:BXP524184 CHL524180:CHL524184 CRH524180:CRH524184 DBD524180:DBD524184 DKZ524180:DKZ524184 DUV524180:DUV524184 EER524180:EER524184 EON524180:EON524184 EYJ524180:EYJ524184 FIF524180:FIF524184 FSB524180:FSB524184 GBX524180:GBX524184 GLT524180:GLT524184 GVP524180:GVP524184 HFL524180:HFL524184 HPH524180:HPH524184 HZD524180:HZD524184 IIZ524180:IIZ524184 ISV524180:ISV524184 JCR524180:JCR524184 JMN524180:JMN524184 JWJ524180:JWJ524184 KGF524180:KGF524184 KQB524180:KQB524184 KZX524180:KZX524184 LJT524180:LJT524184 LTP524180:LTP524184 MDL524180:MDL524184 MNH524180:MNH524184 MXD524180:MXD524184 NGZ524180:NGZ524184 NQV524180:NQV524184 OAR524180:OAR524184 OKN524180:OKN524184 OUJ524180:OUJ524184 PEF524180:PEF524184 POB524180:POB524184 PXX524180:PXX524184 QHT524180:QHT524184 QRP524180:QRP524184 RBL524180:RBL524184 RLH524180:RLH524184 RVD524180:RVD524184 SEZ524180:SEZ524184 SOV524180:SOV524184 SYR524180:SYR524184 TIN524180:TIN524184 TSJ524180:TSJ524184 UCF524180:UCF524184 UMB524180:UMB524184 UVX524180:UVX524184 VFT524180:VFT524184 VPP524180:VPP524184 VZL524180:VZL524184 WJH524180:WJH524184 WTD524180:WTD524184 E589716:E589720 GR589716:GR589720 QN589716:QN589720 AAJ589716:AAJ589720 AKF589716:AKF589720 AUB589716:AUB589720 BDX589716:BDX589720 BNT589716:BNT589720 BXP589716:BXP589720 CHL589716:CHL589720 CRH589716:CRH589720 DBD589716:DBD589720 DKZ589716:DKZ589720 DUV589716:DUV589720 EER589716:EER589720 EON589716:EON589720 EYJ589716:EYJ589720 FIF589716:FIF589720 FSB589716:FSB589720 GBX589716:GBX589720 GLT589716:GLT589720 GVP589716:GVP589720 HFL589716:HFL589720 HPH589716:HPH589720 HZD589716:HZD589720 IIZ589716:IIZ589720 ISV589716:ISV589720 JCR589716:JCR589720 JMN589716:JMN589720 JWJ589716:JWJ589720 KGF589716:KGF589720 KQB589716:KQB589720 KZX589716:KZX589720 LJT589716:LJT589720 LTP589716:LTP589720 MDL589716:MDL589720 MNH589716:MNH589720 MXD589716:MXD589720 NGZ589716:NGZ589720 NQV589716:NQV589720 OAR589716:OAR589720 OKN589716:OKN589720 OUJ589716:OUJ589720 PEF589716:PEF589720 POB589716:POB589720 PXX589716:PXX589720 QHT589716:QHT589720 QRP589716:QRP589720 RBL589716:RBL589720 RLH589716:RLH589720 RVD589716:RVD589720 SEZ589716:SEZ589720 SOV589716:SOV589720 SYR589716:SYR589720 TIN589716:TIN589720 TSJ589716:TSJ589720 UCF589716:UCF589720 UMB589716:UMB589720 UVX589716:UVX589720 VFT589716:VFT589720 VPP589716:VPP589720 VZL589716:VZL589720 WJH589716:WJH589720 WTD589716:WTD589720 E655252:E655256 GR655252:GR655256 QN655252:QN655256 AAJ655252:AAJ655256 AKF655252:AKF655256 AUB655252:AUB655256 BDX655252:BDX655256 BNT655252:BNT655256 BXP655252:BXP655256 CHL655252:CHL655256 CRH655252:CRH655256 DBD655252:DBD655256 DKZ655252:DKZ655256 DUV655252:DUV655256 EER655252:EER655256 EON655252:EON655256 EYJ655252:EYJ655256 FIF655252:FIF655256 FSB655252:FSB655256 GBX655252:GBX655256 GLT655252:GLT655256 GVP655252:GVP655256 HFL655252:HFL655256 HPH655252:HPH655256 HZD655252:HZD655256 IIZ655252:IIZ655256 ISV655252:ISV655256 JCR655252:JCR655256 JMN655252:JMN655256 JWJ655252:JWJ655256 KGF655252:KGF655256 KQB655252:KQB655256 KZX655252:KZX655256 LJT655252:LJT655256 LTP655252:LTP655256 MDL655252:MDL655256 MNH655252:MNH655256 MXD655252:MXD655256 NGZ655252:NGZ655256 NQV655252:NQV655256 OAR655252:OAR655256 OKN655252:OKN655256 OUJ655252:OUJ655256 PEF655252:PEF655256 POB655252:POB655256 PXX655252:PXX655256 QHT655252:QHT655256 QRP655252:QRP655256 RBL655252:RBL655256 RLH655252:RLH655256 RVD655252:RVD655256 SEZ655252:SEZ655256 SOV655252:SOV655256 SYR655252:SYR655256 TIN655252:TIN655256 TSJ655252:TSJ655256 UCF655252:UCF655256 UMB655252:UMB655256 UVX655252:UVX655256 VFT655252:VFT655256 VPP655252:VPP655256 VZL655252:VZL655256 WJH655252:WJH655256 WTD655252:WTD655256 E720788:E720792 GR720788:GR720792 QN720788:QN720792 AAJ720788:AAJ720792 AKF720788:AKF720792 AUB720788:AUB720792 BDX720788:BDX720792 BNT720788:BNT720792 BXP720788:BXP720792 CHL720788:CHL720792 CRH720788:CRH720792 DBD720788:DBD720792 DKZ720788:DKZ720792 DUV720788:DUV720792 EER720788:EER720792 EON720788:EON720792 EYJ720788:EYJ720792 FIF720788:FIF720792 FSB720788:FSB720792 GBX720788:GBX720792 GLT720788:GLT720792 GVP720788:GVP720792 HFL720788:HFL720792 HPH720788:HPH720792 HZD720788:HZD720792 IIZ720788:IIZ720792 ISV720788:ISV720792 JCR720788:JCR720792 JMN720788:JMN720792 JWJ720788:JWJ720792 KGF720788:KGF720792 KQB720788:KQB720792 KZX720788:KZX720792 LJT720788:LJT720792 LTP720788:LTP720792 MDL720788:MDL720792 MNH720788:MNH720792 MXD720788:MXD720792 NGZ720788:NGZ720792 NQV720788:NQV720792 OAR720788:OAR720792 OKN720788:OKN720792 OUJ720788:OUJ720792 PEF720788:PEF720792 POB720788:POB720792 PXX720788:PXX720792 QHT720788:QHT720792 QRP720788:QRP720792 RBL720788:RBL720792 RLH720788:RLH720792 RVD720788:RVD720792 SEZ720788:SEZ720792 SOV720788:SOV720792 SYR720788:SYR720792 TIN720788:TIN720792 TSJ720788:TSJ720792 UCF720788:UCF720792 UMB720788:UMB720792 UVX720788:UVX720792 VFT720788:VFT720792 VPP720788:VPP720792 VZL720788:VZL720792 WJH720788:WJH720792 WTD720788:WTD720792 E786324:E786328 GR786324:GR786328 QN786324:QN786328 AAJ786324:AAJ786328 AKF786324:AKF786328 AUB786324:AUB786328 BDX786324:BDX786328 BNT786324:BNT786328 BXP786324:BXP786328 CHL786324:CHL786328 CRH786324:CRH786328 DBD786324:DBD786328 DKZ786324:DKZ786328 DUV786324:DUV786328 EER786324:EER786328 EON786324:EON786328 EYJ786324:EYJ786328 FIF786324:FIF786328 FSB786324:FSB786328 GBX786324:GBX786328 GLT786324:GLT786328 GVP786324:GVP786328 HFL786324:HFL786328 HPH786324:HPH786328 HZD786324:HZD786328 IIZ786324:IIZ786328 ISV786324:ISV786328 JCR786324:JCR786328 JMN786324:JMN786328 JWJ786324:JWJ786328 KGF786324:KGF786328 KQB786324:KQB786328 KZX786324:KZX786328 LJT786324:LJT786328 LTP786324:LTP786328 MDL786324:MDL786328 MNH786324:MNH786328 MXD786324:MXD786328 NGZ786324:NGZ786328 NQV786324:NQV786328 OAR786324:OAR786328 OKN786324:OKN786328 OUJ786324:OUJ786328 PEF786324:PEF786328 POB786324:POB786328 PXX786324:PXX786328 QHT786324:QHT786328 QRP786324:QRP786328 RBL786324:RBL786328 RLH786324:RLH786328 RVD786324:RVD786328 SEZ786324:SEZ786328 SOV786324:SOV786328 SYR786324:SYR786328 TIN786324:TIN786328 TSJ786324:TSJ786328 UCF786324:UCF786328 UMB786324:UMB786328 UVX786324:UVX786328 VFT786324:VFT786328 VPP786324:VPP786328 VZL786324:VZL786328 WJH786324:WJH786328 WTD786324:WTD786328 E851860:E851864 GR851860:GR851864 QN851860:QN851864 AAJ851860:AAJ851864 AKF851860:AKF851864 AUB851860:AUB851864 BDX851860:BDX851864 BNT851860:BNT851864 BXP851860:BXP851864 CHL851860:CHL851864 CRH851860:CRH851864 DBD851860:DBD851864 DKZ851860:DKZ851864 DUV851860:DUV851864 EER851860:EER851864 EON851860:EON851864 EYJ851860:EYJ851864 FIF851860:FIF851864 FSB851860:FSB851864 GBX851860:GBX851864 GLT851860:GLT851864 GVP851860:GVP851864 HFL851860:HFL851864 HPH851860:HPH851864 HZD851860:HZD851864 IIZ851860:IIZ851864 ISV851860:ISV851864 JCR851860:JCR851864 JMN851860:JMN851864 JWJ851860:JWJ851864 KGF851860:KGF851864 KQB851860:KQB851864 KZX851860:KZX851864 LJT851860:LJT851864 LTP851860:LTP851864 MDL851860:MDL851864 MNH851860:MNH851864 MXD851860:MXD851864 NGZ851860:NGZ851864 NQV851860:NQV851864 OAR851860:OAR851864 OKN851860:OKN851864 OUJ851860:OUJ851864 PEF851860:PEF851864 POB851860:POB851864 PXX851860:PXX851864 QHT851860:QHT851864 QRP851860:QRP851864 RBL851860:RBL851864 RLH851860:RLH851864 RVD851860:RVD851864 SEZ851860:SEZ851864 SOV851860:SOV851864 SYR851860:SYR851864 TIN851860:TIN851864 TSJ851860:TSJ851864 UCF851860:UCF851864 UMB851860:UMB851864 UVX851860:UVX851864 VFT851860:VFT851864 VPP851860:VPP851864 VZL851860:VZL851864 WJH851860:WJH851864 WTD851860:WTD851864 E917396:E917400 GR917396:GR917400 QN917396:QN917400 AAJ917396:AAJ917400 AKF917396:AKF917400 AUB917396:AUB917400 BDX917396:BDX917400 BNT917396:BNT917400 BXP917396:BXP917400 CHL917396:CHL917400 CRH917396:CRH917400 DBD917396:DBD917400 DKZ917396:DKZ917400 DUV917396:DUV917400 EER917396:EER917400 EON917396:EON917400 EYJ917396:EYJ917400 FIF917396:FIF917400 FSB917396:FSB917400 GBX917396:GBX917400 GLT917396:GLT917400 GVP917396:GVP917400 HFL917396:HFL917400 HPH917396:HPH917400 HZD917396:HZD917400 IIZ917396:IIZ917400 ISV917396:ISV917400 JCR917396:JCR917400 JMN917396:JMN917400 JWJ917396:JWJ917400 KGF917396:KGF917400 KQB917396:KQB917400 KZX917396:KZX917400 LJT917396:LJT917400 LTP917396:LTP917400 MDL917396:MDL917400 MNH917396:MNH917400 MXD917396:MXD917400 NGZ917396:NGZ917400 NQV917396:NQV917400 OAR917396:OAR917400 OKN917396:OKN917400 OUJ917396:OUJ917400 PEF917396:PEF917400 POB917396:POB917400 PXX917396:PXX917400 QHT917396:QHT917400 QRP917396:QRP917400 RBL917396:RBL917400 RLH917396:RLH917400 RVD917396:RVD917400 SEZ917396:SEZ917400 SOV917396:SOV917400 SYR917396:SYR917400 TIN917396:TIN917400 TSJ917396:TSJ917400 UCF917396:UCF917400 UMB917396:UMB917400 UVX917396:UVX917400 VFT917396:VFT917400 VPP917396:VPP917400 VZL917396:VZL917400 WJH917396:WJH917400 WTD917396:WTD917400 E982932:E982936 GR982932:GR982936 QN982932:QN982936 AAJ982932:AAJ982936 AKF982932:AKF982936 AUB982932:AUB982936 BDX982932:BDX982936 BNT982932:BNT982936 BXP982932:BXP982936 CHL982932:CHL982936 CRH982932:CRH982936 DBD982932:DBD982936 DKZ982932:DKZ982936 DUV982932:DUV982936 EER982932:EER982936 EON982932:EON982936 EYJ982932:EYJ982936 FIF982932:FIF982936 FSB982932:FSB982936 GBX982932:GBX982936 GLT982932:GLT982936 GVP982932:GVP982936 HFL982932:HFL982936 HPH982932:HPH982936 HZD982932:HZD982936 IIZ982932:IIZ982936 ISV982932:ISV982936 JCR982932:JCR982936 JMN982932:JMN982936 JWJ982932:JWJ982936 KGF982932:KGF982936 KQB982932:KQB982936 KZX982932:KZX982936 LJT982932:LJT982936 LTP982932:LTP982936 MDL982932:MDL982936 MNH982932:MNH982936 MXD982932:MXD982936 NGZ982932:NGZ982936 NQV982932:NQV982936 OAR982932:OAR982936 OKN982932:OKN982936 OUJ982932:OUJ982936 PEF982932:PEF982936 POB982932:POB982936 PXX982932:PXX982936 QHT982932:QHT982936 QRP982932:QRP982936 RBL982932:RBL982936 RLH982932:RLH982936 RVD982932:RVD982936 SEZ982932:SEZ982936 SOV982932:SOV982936 SYR982932:SYR982936 TIN982932:TIN982936 TSJ982932:TSJ982936 UCF982932:UCF982936 UMB982932:UMB982936 UVX982932:UVX982936 VFT982932:VFT982936 VPP982932:VPP982936 VZL982932:VZL982936 WJH982932:WJH982936 WTD982932:WTD982936 FG19:FH19 H65433:I65433 GU65433 QQ65433 AAM65433 AKI65433 AUE65433 BEA65433 BNW65433 BXS65433 CHO65433 CRK65433 DBG65433 DLC65433 DUY65433 EEU65433 EOQ65433 EYM65433 FII65433 FSE65433 GCA65433 GLW65433 GVS65433 HFO65433 HPK65433 HZG65433 IJC65433 ISY65433 JCU65433 JMQ65433 JWM65433 KGI65433 KQE65433 LAA65433 LJW65433 LTS65433 MDO65433 MNK65433 MXG65433 NHC65433 NQY65433 OAU65433 OKQ65433 OUM65433 PEI65433 POE65433 PYA65433 QHW65433 QRS65433 RBO65433 RLK65433 RVG65433 SFC65433 SOY65433 SYU65433 TIQ65433 TSM65433 UCI65433 UME65433 UWA65433 VFW65433 VPS65433 VZO65433 WJK65433 WTG65433 H130969:I130969 GU130969 QQ130969 AAM130969 AKI130969 AUE130969 BEA130969 BNW130969 BXS130969 CHO130969 CRK130969 DBG130969 DLC130969 DUY130969 EEU130969 EOQ130969 EYM130969 FII130969 FSE130969 GCA130969 GLW130969 GVS130969 HFO130969 HPK130969 HZG130969 IJC130969 ISY130969 JCU130969 JMQ130969 JWM130969 KGI130969 KQE130969 LAA130969 LJW130969 LTS130969 MDO130969 MNK130969 MXG130969 NHC130969 NQY130969 OAU130969 OKQ130969 OUM130969 PEI130969 POE130969 PYA130969 QHW130969 QRS130969 RBO130969 RLK130969 RVG130969 SFC130969 SOY130969 SYU130969 TIQ130969 TSM130969 UCI130969 UME130969 UWA130969 VFW130969 VPS130969 VZO130969 WJK130969 WTG130969 H196505:I196505 GU196505 QQ196505 AAM196505 AKI196505 AUE196505 BEA196505 BNW196505 BXS196505 CHO196505 CRK196505 DBG196505 DLC196505 DUY196505 EEU196505 EOQ196505 EYM196505 FII196505 FSE196505 GCA196505 GLW196505 GVS196505 HFO196505 HPK196505 HZG196505 IJC196505 ISY196505 JCU196505 JMQ196505 JWM196505 KGI196505 KQE196505 LAA196505 LJW196505 LTS196505 MDO196505 MNK196505 MXG196505 NHC196505 NQY196505 OAU196505 OKQ196505 OUM196505 PEI196505 POE196505 PYA196505 QHW196505 QRS196505 RBO196505 RLK196505 RVG196505 SFC196505 SOY196505 SYU196505 TIQ196505 TSM196505 UCI196505 UME196505 UWA196505 VFW196505 VPS196505 VZO196505 WJK196505 WTG196505 H262041:I262041 GU262041 QQ262041 AAM262041 AKI262041 AUE262041 BEA262041 BNW262041 BXS262041 CHO262041 CRK262041 DBG262041 DLC262041 DUY262041 EEU262041 EOQ262041 EYM262041 FII262041 FSE262041 GCA262041 GLW262041 GVS262041 HFO262041 HPK262041 HZG262041 IJC262041 ISY262041 JCU262041 JMQ262041 JWM262041 KGI262041 KQE262041 LAA262041 LJW262041 LTS262041 MDO262041 MNK262041 MXG262041 NHC262041 NQY262041 OAU262041 OKQ262041 OUM262041 PEI262041 POE262041 PYA262041 QHW262041 QRS262041 RBO262041 RLK262041 RVG262041 SFC262041 SOY262041 SYU262041 TIQ262041 TSM262041 UCI262041 UME262041 UWA262041 VFW262041 VPS262041 VZO262041 WJK262041 WTG262041 H327577:I327577 GU327577 QQ327577 AAM327577 AKI327577 AUE327577 BEA327577 BNW327577 BXS327577 CHO327577 CRK327577 DBG327577 DLC327577 DUY327577 EEU327577 EOQ327577 EYM327577 FII327577 FSE327577 GCA327577 GLW327577 GVS327577 HFO327577 HPK327577 HZG327577 IJC327577 ISY327577 JCU327577 JMQ327577 JWM327577 KGI327577 KQE327577 LAA327577 LJW327577 LTS327577 MDO327577 MNK327577 MXG327577 NHC327577 NQY327577 OAU327577 OKQ327577 OUM327577 PEI327577 POE327577 PYA327577 QHW327577 QRS327577 RBO327577 RLK327577 RVG327577 SFC327577 SOY327577 SYU327577 TIQ327577 TSM327577 UCI327577 UME327577 UWA327577 VFW327577 VPS327577 VZO327577 WJK327577 WTG327577 H393113:I393113 GU393113 QQ393113 AAM393113 AKI393113 AUE393113 BEA393113 BNW393113 BXS393113 CHO393113 CRK393113 DBG393113 DLC393113 DUY393113 EEU393113 EOQ393113 EYM393113 FII393113 FSE393113 GCA393113 GLW393113 GVS393113 HFO393113 HPK393113 HZG393113 IJC393113 ISY393113 JCU393113 JMQ393113 JWM393113 KGI393113 KQE393113 LAA393113 LJW393113 LTS393113 MDO393113 MNK393113 MXG393113 NHC393113 NQY393113 OAU393113 OKQ393113 OUM393113 PEI393113 POE393113 PYA393113 QHW393113 QRS393113 RBO393113 RLK393113 RVG393113 SFC393113 SOY393113 SYU393113 TIQ393113 TSM393113 UCI393113 UME393113 UWA393113 VFW393113 VPS393113 VZO393113 WJK393113 WTG393113 H458649:I458649 GU458649 QQ458649 AAM458649 AKI458649 AUE458649 BEA458649 BNW458649 BXS458649 CHO458649 CRK458649 DBG458649 DLC458649 DUY458649 EEU458649 EOQ458649 EYM458649 FII458649 FSE458649 GCA458649 GLW458649 GVS458649 HFO458649 HPK458649 HZG458649 IJC458649 ISY458649 JCU458649 JMQ458649 JWM458649 KGI458649 KQE458649 LAA458649 LJW458649 LTS458649 MDO458649 MNK458649 MXG458649 NHC458649 NQY458649 OAU458649 OKQ458649 OUM458649 PEI458649 POE458649 PYA458649 QHW458649 QRS458649 RBO458649 RLK458649 RVG458649 SFC458649 SOY458649 SYU458649 TIQ458649 TSM458649 UCI458649 UME458649 UWA458649 VFW458649 VPS458649 VZO458649 WJK458649 WTG458649 H524185:I524185 GU524185 QQ524185 AAM524185 AKI524185 AUE524185 BEA524185 BNW524185 BXS524185 CHO524185 CRK524185 DBG524185 DLC524185 DUY524185 EEU524185 EOQ524185 EYM524185 FII524185 FSE524185 GCA524185 GLW524185 GVS524185 HFO524185 HPK524185 HZG524185 IJC524185 ISY524185 JCU524185 JMQ524185 JWM524185 KGI524185 KQE524185 LAA524185 LJW524185 LTS524185 MDO524185 MNK524185 MXG524185 NHC524185 NQY524185 OAU524185 OKQ524185 OUM524185 PEI524185 POE524185 PYA524185 QHW524185 QRS524185 RBO524185 RLK524185 RVG524185 SFC524185 SOY524185 SYU524185 TIQ524185 TSM524185 UCI524185 UME524185 UWA524185 VFW524185 VPS524185 VZO524185 WJK524185 WTG524185 H589721:I589721 GU589721 QQ589721 AAM589721 AKI589721 AUE589721 BEA589721 BNW589721 BXS589721 CHO589721 CRK589721 DBG589721 DLC589721 DUY589721 EEU589721 EOQ589721 EYM589721 FII589721 FSE589721 GCA589721 GLW589721 GVS589721 HFO589721 HPK589721 HZG589721 IJC589721 ISY589721 JCU589721 JMQ589721 JWM589721 KGI589721 KQE589721 LAA589721 LJW589721 LTS589721 MDO589721 MNK589721 MXG589721 NHC589721 NQY589721 OAU589721 OKQ589721 OUM589721 PEI589721 POE589721 PYA589721 QHW589721 QRS589721 RBO589721 RLK589721 RVG589721 SFC589721 SOY589721 SYU589721 TIQ589721 TSM589721 UCI589721 UME589721 UWA589721 VFW589721 VPS589721 VZO589721 WJK589721 WTG589721 H655257:I655257 GU655257 QQ655257 AAM655257 AKI655257 AUE655257 BEA655257 BNW655257 BXS655257 CHO655257 CRK655257 DBG655257 DLC655257 DUY655257 EEU655257 EOQ655257 EYM655257 FII655257 FSE655257 GCA655257 GLW655257 GVS655257 HFO655257 HPK655257 HZG655257 IJC655257 ISY655257 JCU655257 JMQ655257 JWM655257 KGI655257 KQE655257 LAA655257 LJW655257 LTS655257 MDO655257 MNK655257 MXG655257 NHC655257 NQY655257 OAU655257 OKQ655257 OUM655257 PEI655257 POE655257 PYA655257 QHW655257 QRS655257 RBO655257 RLK655257 RVG655257 SFC655257 SOY655257 SYU655257 TIQ655257 TSM655257 UCI655257 UME655257 UWA655257 VFW655257 VPS655257 VZO655257 WJK655257 WTG655257 H720793:I720793 GU720793 QQ720793 AAM720793 AKI720793 AUE720793 BEA720793 BNW720793 BXS720793 CHO720793 CRK720793 DBG720793 DLC720793 DUY720793 EEU720793 EOQ720793 EYM720793 FII720793 FSE720793 GCA720793 GLW720793 GVS720793 HFO720793 HPK720793 HZG720793 IJC720793 ISY720793 JCU720793 JMQ720793 JWM720793 KGI720793 KQE720793 LAA720793 LJW720793 LTS720793 MDO720793 MNK720793 MXG720793 NHC720793 NQY720793 OAU720793 OKQ720793 OUM720793 PEI720793 POE720793 PYA720793 QHW720793 QRS720793 RBO720793 RLK720793 RVG720793 SFC720793 SOY720793 SYU720793 TIQ720793 TSM720793 UCI720793 UME720793 UWA720793 VFW720793 VPS720793 VZO720793 WJK720793 WTG720793 H786329:I786329 GU786329 QQ786329 AAM786329 AKI786329 AUE786329 BEA786329 BNW786329 BXS786329 CHO786329 CRK786329 DBG786329 DLC786329 DUY786329 EEU786329 EOQ786329 EYM786329 FII786329 FSE786329 GCA786329 GLW786329 GVS786329 HFO786329 HPK786329 HZG786329 IJC786329 ISY786329 JCU786329 JMQ786329 JWM786329 KGI786329 KQE786329 LAA786329 LJW786329 LTS786329 MDO786329 MNK786329 MXG786329 NHC786329 NQY786329 OAU786329 OKQ786329 OUM786329 PEI786329 POE786329 PYA786329 QHW786329 QRS786329 RBO786329 RLK786329 RVG786329 SFC786329 SOY786329 SYU786329 TIQ786329 TSM786329 UCI786329 UME786329 UWA786329 VFW786329 VPS786329 VZO786329 WJK786329 WTG786329 H851865:I851865 GU851865 QQ851865 AAM851865 AKI851865 AUE851865 BEA851865 BNW851865 BXS851865 CHO851865 CRK851865 DBG851865 DLC851865 DUY851865 EEU851865 EOQ851865 EYM851865 FII851865 FSE851865 GCA851865 GLW851865 GVS851865 HFO851865 HPK851865 HZG851865 IJC851865 ISY851865 JCU851865 JMQ851865 JWM851865 KGI851865 KQE851865 LAA851865 LJW851865 LTS851865 MDO851865 MNK851865 MXG851865 NHC851865 NQY851865 OAU851865 OKQ851865 OUM851865 PEI851865 POE851865 PYA851865 QHW851865 QRS851865 RBO851865 RLK851865 RVG851865 SFC851865 SOY851865 SYU851865 TIQ851865 TSM851865 UCI851865 UME851865 UWA851865 VFW851865 VPS851865 VZO851865 WJK851865 WTG851865 H917401:I917401 GU917401 QQ917401 AAM917401 AKI917401 AUE917401 BEA917401 BNW917401 BXS917401 CHO917401 CRK917401 DBG917401 DLC917401 DUY917401 EEU917401 EOQ917401 EYM917401 FII917401 FSE917401 GCA917401 GLW917401 GVS917401 HFO917401 HPK917401 HZG917401 IJC917401 ISY917401 JCU917401 JMQ917401 JWM917401 KGI917401 KQE917401 LAA917401 LJW917401 LTS917401 MDO917401 MNK917401 MXG917401 NHC917401 NQY917401 OAU917401 OKQ917401 OUM917401 PEI917401 POE917401 PYA917401 QHW917401 QRS917401 RBO917401 RLK917401 RVG917401 SFC917401 SOY917401 SYU917401 TIQ917401 TSM917401 UCI917401 UME917401 UWA917401 VFW917401 VPS917401 VZO917401 WJK917401 WTG917401 H982937:I982937 GU982937 QQ982937 AAM982937 AKI982937 AUE982937 BEA982937 BNW982937 BXS982937 CHO982937 CRK982937 DBG982937 DLC982937 DUY982937 EEU982937 EOQ982937 EYM982937 FII982937 FSE982937 GCA982937 GLW982937 GVS982937 HFO982937 HPK982937 HZG982937 IJC982937 ISY982937 JCU982937 JMQ982937 JWM982937 KGI982937 KQE982937 LAA982937 LJW982937 LTS982937 MDO982937 MNK982937 MXG982937 NHC982937 NQY982937 OAU982937 OKQ982937 OUM982937 PEI982937 POE982937 PYA982937 QHW982937 QRS982937 RBO982937 RLK982937 RVG982937 SFC982937 SOY982937 SYU982937 TIQ982937 TSM982937 UCI982937 UME982937 UWA982937 VFW982937 VPS982937 VZO982937 WJK982937 WTG982937 R65422:R65426 HJ65428:HJ65432 RF65428:RF65432 ABB65428:ABB65432 AKX65428:AKX65432 AUT65428:AUT65432 BEP65428:BEP65432 BOL65428:BOL65432 BYH65428:BYH65432 CID65428:CID65432 CRZ65428:CRZ65432 DBV65428:DBV65432 DLR65428:DLR65432 DVN65428:DVN65432 EFJ65428:EFJ65432 EPF65428:EPF65432 EZB65428:EZB65432 FIX65428:FIX65432 FST65428:FST65432 GCP65428:GCP65432 GML65428:GML65432 GWH65428:GWH65432 HGD65428:HGD65432 HPZ65428:HPZ65432 HZV65428:HZV65432 IJR65428:IJR65432 ITN65428:ITN65432 JDJ65428:JDJ65432 JNF65428:JNF65432 JXB65428:JXB65432 KGX65428:KGX65432 KQT65428:KQT65432 LAP65428:LAP65432 LKL65428:LKL65432 LUH65428:LUH65432 MED65428:MED65432 MNZ65428:MNZ65432 MXV65428:MXV65432 NHR65428:NHR65432 NRN65428:NRN65432 OBJ65428:OBJ65432 OLF65428:OLF65432 OVB65428:OVB65432 PEX65428:PEX65432 POT65428:POT65432 PYP65428:PYP65432 QIL65428:QIL65432 QSH65428:QSH65432 RCD65428:RCD65432 RLZ65428:RLZ65432 RVV65428:RVV65432 SFR65428:SFR65432 SPN65428:SPN65432 SZJ65428:SZJ65432 TJF65428:TJF65432 TTB65428:TTB65432 UCX65428:UCX65432 UMT65428:UMT65432 UWP65428:UWP65432 VGL65428:VGL65432 VQH65428:VQH65432 WAD65428:WAD65432 WJZ65428:WJZ65432 WTV65428:WTV65432 R130958:R130962 HJ130964:HJ130968 RF130964:RF130968 ABB130964:ABB130968 AKX130964:AKX130968 AUT130964:AUT130968 BEP130964:BEP130968 BOL130964:BOL130968 BYH130964:BYH130968 CID130964:CID130968 CRZ130964:CRZ130968 DBV130964:DBV130968 DLR130964:DLR130968 DVN130964:DVN130968 EFJ130964:EFJ130968 EPF130964:EPF130968 EZB130964:EZB130968 FIX130964:FIX130968 FST130964:FST130968 GCP130964:GCP130968 GML130964:GML130968 GWH130964:GWH130968 HGD130964:HGD130968 HPZ130964:HPZ130968 HZV130964:HZV130968 IJR130964:IJR130968 ITN130964:ITN130968 JDJ130964:JDJ130968 JNF130964:JNF130968 JXB130964:JXB130968 KGX130964:KGX130968 KQT130964:KQT130968 LAP130964:LAP130968 LKL130964:LKL130968 LUH130964:LUH130968 MED130964:MED130968 MNZ130964:MNZ130968 MXV130964:MXV130968 NHR130964:NHR130968 NRN130964:NRN130968 OBJ130964:OBJ130968 OLF130964:OLF130968 OVB130964:OVB130968 PEX130964:PEX130968 POT130964:POT130968 PYP130964:PYP130968 QIL130964:QIL130968 QSH130964:QSH130968 RCD130964:RCD130968 RLZ130964:RLZ130968 RVV130964:RVV130968 SFR130964:SFR130968 SPN130964:SPN130968 SZJ130964:SZJ130968 TJF130964:TJF130968 TTB130964:TTB130968 UCX130964:UCX130968 UMT130964:UMT130968 UWP130964:UWP130968 VGL130964:VGL130968 VQH130964:VQH130968 WAD130964:WAD130968 WJZ130964:WJZ130968 WTV130964:WTV130968 R196494:R196498 HJ196500:HJ196504 RF196500:RF196504 ABB196500:ABB196504 AKX196500:AKX196504 AUT196500:AUT196504 BEP196500:BEP196504 BOL196500:BOL196504 BYH196500:BYH196504 CID196500:CID196504 CRZ196500:CRZ196504 DBV196500:DBV196504 DLR196500:DLR196504 DVN196500:DVN196504 EFJ196500:EFJ196504 EPF196500:EPF196504 EZB196500:EZB196504 FIX196500:FIX196504 FST196500:FST196504 GCP196500:GCP196504 GML196500:GML196504 GWH196500:GWH196504 HGD196500:HGD196504 HPZ196500:HPZ196504 HZV196500:HZV196504 IJR196500:IJR196504 ITN196500:ITN196504 JDJ196500:JDJ196504 JNF196500:JNF196504 JXB196500:JXB196504 KGX196500:KGX196504 KQT196500:KQT196504 LAP196500:LAP196504 LKL196500:LKL196504 LUH196500:LUH196504 MED196500:MED196504 MNZ196500:MNZ196504 MXV196500:MXV196504 NHR196500:NHR196504 NRN196500:NRN196504 OBJ196500:OBJ196504 OLF196500:OLF196504 OVB196500:OVB196504 PEX196500:PEX196504 POT196500:POT196504 PYP196500:PYP196504 QIL196500:QIL196504 QSH196500:QSH196504 RCD196500:RCD196504 RLZ196500:RLZ196504 RVV196500:RVV196504 SFR196500:SFR196504 SPN196500:SPN196504 SZJ196500:SZJ196504 TJF196500:TJF196504 TTB196500:TTB196504 UCX196500:UCX196504 UMT196500:UMT196504 UWP196500:UWP196504 VGL196500:VGL196504 VQH196500:VQH196504 WAD196500:WAD196504 WJZ196500:WJZ196504 WTV196500:WTV196504 R262030:R262034 HJ262036:HJ262040 RF262036:RF262040 ABB262036:ABB262040 AKX262036:AKX262040 AUT262036:AUT262040 BEP262036:BEP262040 BOL262036:BOL262040 BYH262036:BYH262040 CID262036:CID262040 CRZ262036:CRZ262040 DBV262036:DBV262040 DLR262036:DLR262040 DVN262036:DVN262040 EFJ262036:EFJ262040 EPF262036:EPF262040 EZB262036:EZB262040 FIX262036:FIX262040 FST262036:FST262040 GCP262036:GCP262040 GML262036:GML262040 GWH262036:GWH262040 HGD262036:HGD262040 HPZ262036:HPZ262040 HZV262036:HZV262040 IJR262036:IJR262040 ITN262036:ITN262040 JDJ262036:JDJ262040 JNF262036:JNF262040 JXB262036:JXB262040 KGX262036:KGX262040 KQT262036:KQT262040 LAP262036:LAP262040 LKL262036:LKL262040 LUH262036:LUH262040 MED262036:MED262040 MNZ262036:MNZ262040 MXV262036:MXV262040 NHR262036:NHR262040 NRN262036:NRN262040 OBJ262036:OBJ262040 OLF262036:OLF262040 OVB262036:OVB262040 PEX262036:PEX262040 POT262036:POT262040 PYP262036:PYP262040 QIL262036:QIL262040 QSH262036:QSH262040 RCD262036:RCD262040 RLZ262036:RLZ262040 RVV262036:RVV262040 SFR262036:SFR262040 SPN262036:SPN262040 SZJ262036:SZJ262040 TJF262036:TJF262040 TTB262036:TTB262040 UCX262036:UCX262040 UMT262036:UMT262040 UWP262036:UWP262040 VGL262036:VGL262040 VQH262036:VQH262040 WAD262036:WAD262040 WJZ262036:WJZ262040 WTV262036:WTV262040 R327566:R327570 HJ327572:HJ327576 RF327572:RF327576 ABB327572:ABB327576 AKX327572:AKX327576 AUT327572:AUT327576 BEP327572:BEP327576 BOL327572:BOL327576 BYH327572:BYH327576 CID327572:CID327576 CRZ327572:CRZ327576 DBV327572:DBV327576 DLR327572:DLR327576 DVN327572:DVN327576 EFJ327572:EFJ327576 EPF327572:EPF327576 EZB327572:EZB327576 FIX327572:FIX327576 FST327572:FST327576 GCP327572:GCP327576 GML327572:GML327576 GWH327572:GWH327576 HGD327572:HGD327576 HPZ327572:HPZ327576 HZV327572:HZV327576 IJR327572:IJR327576 ITN327572:ITN327576 JDJ327572:JDJ327576 JNF327572:JNF327576 JXB327572:JXB327576 KGX327572:KGX327576 KQT327572:KQT327576 LAP327572:LAP327576 LKL327572:LKL327576 LUH327572:LUH327576 MED327572:MED327576 MNZ327572:MNZ327576 MXV327572:MXV327576 NHR327572:NHR327576 NRN327572:NRN327576 OBJ327572:OBJ327576 OLF327572:OLF327576 OVB327572:OVB327576 PEX327572:PEX327576 POT327572:POT327576 PYP327572:PYP327576 QIL327572:QIL327576 QSH327572:QSH327576 RCD327572:RCD327576 RLZ327572:RLZ327576 RVV327572:RVV327576 SFR327572:SFR327576 SPN327572:SPN327576 SZJ327572:SZJ327576 TJF327572:TJF327576 TTB327572:TTB327576 UCX327572:UCX327576 UMT327572:UMT327576 UWP327572:UWP327576 VGL327572:VGL327576 VQH327572:VQH327576 WAD327572:WAD327576 WJZ327572:WJZ327576 WTV327572:WTV327576 R393102:R393106 HJ393108:HJ393112 RF393108:RF393112 ABB393108:ABB393112 AKX393108:AKX393112 AUT393108:AUT393112 BEP393108:BEP393112 BOL393108:BOL393112 BYH393108:BYH393112 CID393108:CID393112 CRZ393108:CRZ393112 DBV393108:DBV393112 DLR393108:DLR393112 DVN393108:DVN393112 EFJ393108:EFJ393112 EPF393108:EPF393112 EZB393108:EZB393112 FIX393108:FIX393112 FST393108:FST393112 GCP393108:GCP393112 GML393108:GML393112 GWH393108:GWH393112 HGD393108:HGD393112 HPZ393108:HPZ393112 HZV393108:HZV393112 IJR393108:IJR393112 ITN393108:ITN393112 JDJ393108:JDJ393112 JNF393108:JNF393112 JXB393108:JXB393112 KGX393108:KGX393112 KQT393108:KQT393112 LAP393108:LAP393112 LKL393108:LKL393112 LUH393108:LUH393112 MED393108:MED393112 MNZ393108:MNZ393112 MXV393108:MXV393112 NHR393108:NHR393112 NRN393108:NRN393112 OBJ393108:OBJ393112 OLF393108:OLF393112 OVB393108:OVB393112 PEX393108:PEX393112 POT393108:POT393112 PYP393108:PYP393112 QIL393108:QIL393112 QSH393108:QSH393112 RCD393108:RCD393112 RLZ393108:RLZ393112 RVV393108:RVV393112 SFR393108:SFR393112 SPN393108:SPN393112 SZJ393108:SZJ393112 TJF393108:TJF393112 TTB393108:TTB393112 UCX393108:UCX393112 UMT393108:UMT393112 UWP393108:UWP393112 VGL393108:VGL393112 VQH393108:VQH393112 WAD393108:WAD393112 WJZ393108:WJZ393112 WTV393108:WTV393112 R458638:R458642 HJ458644:HJ458648 RF458644:RF458648 ABB458644:ABB458648 AKX458644:AKX458648 AUT458644:AUT458648 BEP458644:BEP458648 BOL458644:BOL458648 BYH458644:BYH458648 CID458644:CID458648 CRZ458644:CRZ458648 DBV458644:DBV458648 DLR458644:DLR458648 DVN458644:DVN458648 EFJ458644:EFJ458648 EPF458644:EPF458648 EZB458644:EZB458648 FIX458644:FIX458648 FST458644:FST458648 GCP458644:GCP458648 GML458644:GML458648 GWH458644:GWH458648 HGD458644:HGD458648 HPZ458644:HPZ458648 HZV458644:HZV458648 IJR458644:IJR458648 ITN458644:ITN458648 JDJ458644:JDJ458648 JNF458644:JNF458648 JXB458644:JXB458648 KGX458644:KGX458648 KQT458644:KQT458648 LAP458644:LAP458648 LKL458644:LKL458648 LUH458644:LUH458648 MED458644:MED458648 MNZ458644:MNZ458648 MXV458644:MXV458648 NHR458644:NHR458648 NRN458644:NRN458648 OBJ458644:OBJ458648 OLF458644:OLF458648 OVB458644:OVB458648 PEX458644:PEX458648 POT458644:POT458648 PYP458644:PYP458648 QIL458644:QIL458648 QSH458644:QSH458648 RCD458644:RCD458648 RLZ458644:RLZ458648 RVV458644:RVV458648 SFR458644:SFR458648 SPN458644:SPN458648 SZJ458644:SZJ458648 TJF458644:TJF458648 TTB458644:TTB458648 UCX458644:UCX458648 UMT458644:UMT458648 UWP458644:UWP458648 VGL458644:VGL458648 VQH458644:VQH458648 WAD458644:WAD458648 WJZ458644:WJZ458648 WTV458644:WTV458648 R524174:R524178 HJ524180:HJ524184 RF524180:RF524184 ABB524180:ABB524184 AKX524180:AKX524184 AUT524180:AUT524184 BEP524180:BEP524184 BOL524180:BOL524184 BYH524180:BYH524184 CID524180:CID524184 CRZ524180:CRZ524184 DBV524180:DBV524184 DLR524180:DLR524184 DVN524180:DVN524184 EFJ524180:EFJ524184 EPF524180:EPF524184 EZB524180:EZB524184 FIX524180:FIX524184 FST524180:FST524184 GCP524180:GCP524184 GML524180:GML524184 GWH524180:GWH524184 HGD524180:HGD524184 HPZ524180:HPZ524184 HZV524180:HZV524184 IJR524180:IJR524184 ITN524180:ITN524184 JDJ524180:JDJ524184 JNF524180:JNF524184 JXB524180:JXB524184 KGX524180:KGX524184 KQT524180:KQT524184 LAP524180:LAP524184 LKL524180:LKL524184 LUH524180:LUH524184 MED524180:MED524184 MNZ524180:MNZ524184 MXV524180:MXV524184 NHR524180:NHR524184 NRN524180:NRN524184 OBJ524180:OBJ524184 OLF524180:OLF524184 OVB524180:OVB524184 PEX524180:PEX524184 POT524180:POT524184 PYP524180:PYP524184 QIL524180:QIL524184 QSH524180:QSH524184 RCD524180:RCD524184 RLZ524180:RLZ524184 RVV524180:RVV524184 SFR524180:SFR524184 SPN524180:SPN524184 SZJ524180:SZJ524184 TJF524180:TJF524184 TTB524180:TTB524184 UCX524180:UCX524184 UMT524180:UMT524184 UWP524180:UWP524184 VGL524180:VGL524184 VQH524180:VQH524184 WAD524180:WAD524184 WJZ524180:WJZ524184 WTV524180:WTV524184 R589710:R589714 HJ589716:HJ589720 RF589716:RF589720 ABB589716:ABB589720 AKX589716:AKX589720 AUT589716:AUT589720 BEP589716:BEP589720 BOL589716:BOL589720 BYH589716:BYH589720 CID589716:CID589720 CRZ589716:CRZ589720 DBV589716:DBV589720 DLR589716:DLR589720 DVN589716:DVN589720 EFJ589716:EFJ589720 EPF589716:EPF589720 EZB589716:EZB589720 FIX589716:FIX589720 FST589716:FST589720 GCP589716:GCP589720 GML589716:GML589720 GWH589716:GWH589720 HGD589716:HGD589720 HPZ589716:HPZ589720 HZV589716:HZV589720 IJR589716:IJR589720 ITN589716:ITN589720 JDJ589716:JDJ589720 JNF589716:JNF589720 JXB589716:JXB589720 KGX589716:KGX589720 KQT589716:KQT589720 LAP589716:LAP589720 LKL589716:LKL589720 LUH589716:LUH589720 MED589716:MED589720 MNZ589716:MNZ589720 MXV589716:MXV589720 NHR589716:NHR589720 NRN589716:NRN589720 OBJ589716:OBJ589720 OLF589716:OLF589720 OVB589716:OVB589720 PEX589716:PEX589720 POT589716:POT589720 PYP589716:PYP589720 QIL589716:QIL589720 QSH589716:QSH589720 RCD589716:RCD589720 RLZ589716:RLZ589720 RVV589716:RVV589720 SFR589716:SFR589720 SPN589716:SPN589720 SZJ589716:SZJ589720 TJF589716:TJF589720 TTB589716:TTB589720 UCX589716:UCX589720 UMT589716:UMT589720 UWP589716:UWP589720 VGL589716:VGL589720 VQH589716:VQH589720 WAD589716:WAD589720 WJZ589716:WJZ589720 WTV589716:WTV589720 R655246:R655250 HJ655252:HJ655256 RF655252:RF655256 ABB655252:ABB655256 AKX655252:AKX655256 AUT655252:AUT655256 BEP655252:BEP655256 BOL655252:BOL655256 BYH655252:BYH655256 CID655252:CID655256 CRZ655252:CRZ655256 DBV655252:DBV655256 DLR655252:DLR655256 DVN655252:DVN655256 EFJ655252:EFJ655256 EPF655252:EPF655256 EZB655252:EZB655256 FIX655252:FIX655256 FST655252:FST655256 GCP655252:GCP655256 GML655252:GML655256 GWH655252:GWH655256 HGD655252:HGD655256 HPZ655252:HPZ655256 HZV655252:HZV655256 IJR655252:IJR655256 ITN655252:ITN655256 JDJ655252:JDJ655256 JNF655252:JNF655256 JXB655252:JXB655256 KGX655252:KGX655256 KQT655252:KQT655256 LAP655252:LAP655256 LKL655252:LKL655256 LUH655252:LUH655256 MED655252:MED655256 MNZ655252:MNZ655256 MXV655252:MXV655256 NHR655252:NHR655256 NRN655252:NRN655256 OBJ655252:OBJ655256 OLF655252:OLF655256 OVB655252:OVB655256 PEX655252:PEX655256 POT655252:POT655256 PYP655252:PYP655256 QIL655252:QIL655256 QSH655252:QSH655256 RCD655252:RCD655256 RLZ655252:RLZ655256 RVV655252:RVV655256 SFR655252:SFR655256 SPN655252:SPN655256 SZJ655252:SZJ655256 TJF655252:TJF655256 TTB655252:TTB655256 UCX655252:UCX655256 UMT655252:UMT655256 UWP655252:UWP655256 VGL655252:VGL655256 VQH655252:VQH655256 WAD655252:WAD655256 WJZ655252:WJZ655256 WTV655252:WTV655256 R720782:R720786 HJ720788:HJ720792 RF720788:RF720792 ABB720788:ABB720792 AKX720788:AKX720792 AUT720788:AUT720792 BEP720788:BEP720792 BOL720788:BOL720792 BYH720788:BYH720792 CID720788:CID720792 CRZ720788:CRZ720792 DBV720788:DBV720792 DLR720788:DLR720792 DVN720788:DVN720792 EFJ720788:EFJ720792 EPF720788:EPF720792 EZB720788:EZB720792 FIX720788:FIX720792 FST720788:FST720792 GCP720788:GCP720792 GML720788:GML720792 GWH720788:GWH720792 HGD720788:HGD720792 HPZ720788:HPZ720792 HZV720788:HZV720792 IJR720788:IJR720792 ITN720788:ITN720792 JDJ720788:JDJ720792 JNF720788:JNF720792 JXB720788:JXB720792 KGX720788:KGX720792 KQT720788:KQT720792 LAP720788:LAP720792 LKL720788:LKL720792 LUH720788:LUH720792 MED720788:MED720792 MNZ720788:MNZ720792 MXV720788:MXV720792 NHR720788:NHR720792 NRN720788:NRN720792 OBJ720788:OBJ720792 OLF720788:OLF720792 OVB720788:OVB720792 PEX720788:PEX720792 POT720788:POT720792 PYP720788:PYP720792 QIL720788:QIL720792 QSH720788:QSH720792 RCD720788:RCD720792 RLZ720788:RLZ720792 RVV720788:RVV720792 SFR720788:SFR720792 SPN720788:SPN720792 SZJ720788:SZJ720792 TJF720788:TJF720792 TTB720788:TTB720792 UCX720788:UCX720792 UMT720788:UMT720792 UWP720788:UWP720792 VGL720788:VGL720792 VQH720788:VQH720792 WAD720788:WAD720792 WJZ720788:WJZ720792 WTV720788:WTV720792 R786318:R786322 HJ786324:HJ786328 RF786324:RF786328 ABB786324:ABB786328 AKX786324:AKX786328 AUT786324:AUT786328 BEP786324:BEP786328 BOL786324:BOL786328 BYH786324:BYH786328 CID786324:CID786328 CRZ786324:CRZ786328 DBV786324:DBV786328 DLR786324:DLR786328 DVN786324:DVN786328 EFJ786324:EFJ786328 EPF786324:EPF786328 EZB786324:EZB786328 FIX786324:FIX786328 FST786324:FST786328 GCP786324:GCP786328 GML786324:GML786328 GWH786324:GWH786328 HGD786324:HGD786328 HPZ786324:HPZ786328 HZV786324:HZV786328 IJR786324:IJR786328 ITN786324:ITN786328 JDJ786324:JDJ786328 JNF786324:JNF786328 JXB786324:JXB786328 KGX786324:KGX786328 KQT786324:KQT786328 LAP786324:LAP786328 LKL786324:LKL786328 LUH786324:LUH786328 MED786324:MED786328 MNZ786324:MNZ786328 MXV786324:MXV786328 NHR786324:NHR786328 NRN786324:NRN786328 OBJ786324:OBJ786328 OLF786324:OLF786328 OVB786324:OVB786328 PEX786324:PEX786328 POT786324:POT786328 PYP786324:PYP786328 QIL786324:QIL786328 QSH786324:QSH786328 RCD786324:RCD786328 RLZ786324:RLZ786328 RVV786324:RVV786328 SFR786324:SFR786328 SPN786324:SPN786328 SZJ786324:SZJ786328 TJF786324:TJF786328 TTB786324:TTB786328 UCX786324:UCX786328 UMT786324:UMT786328 UWP786324:UWP786328 VGL786324:VGL786328 VQH786324:VQH786328 WAD786324:WAD786328 WJZ786324:WJZ786328 WTV786324:WTV786328 R851854:R851858 HJ851860:HJ851864 RF851860:RF851864 ABB851860:ABB851864 AKX851860:AKX851864 AUT851860:AUT851864 BEP851860:BEP851864 BOL851860:BOL851864 BYH851860:BYH851864 CID851860:CID851864 CRZ851860:CRZ851864 DBV851860:DBV851864 DLR851860:DLR851864 DVN851860:DVN851864 EFJ851860:EFJ851864 EPF851860:EPF851864 EZB851860:EZB851864 FIX851860:FIX851864 FST851860:FST851864 GCP851860:GCP851864 GML851860:GML851864 GWH851860:GWH851864 HGD851860:HGD851864 HPZ851860:HPZ851864 HZV851860:HZV851864 IJR851860:IJR851864 ITN851860:ITN851864 JDJ851860:JDJ851864 JNF851860:JNF851864 JXB851860:JXB851864 KGX851860:KGX851864 KQT851860:KQT851864 LAP851860:LAP851864 LKL851860:LKL851864 LUH851860:LUH851864 MED851860:MED851864 MNZ851860:MNZ851864 MXV851860:MXV851864 NHR851860:NHR851864 NRN851860:NRN851864 OBJ851860:OBJ851864 OLF851860:OLF851864 OVB851860:OVB851864 PEX851860:PEX851864 POT851860:POT851864 PYP851860:PYP851864 QIL851860:QIL851864 QSH851860:QSH851864 RCD851860:RCD851864 RLZ851860:RLZ851864 RVV851860:RVV851864 SFR851860:SFR851864 SPN851860:SPN851864 SZJ851860:SZJ851864 TJF851860:TJF851864 TTB851860:TTB851864 UCX851860:UCX851864 UMT851860:UMT851864 UWP851860:UWP851864 VGL851860:VGL851864 VQH851860:VQH851864 WAD851860:WAD851864 WJZ851860:WJZ851864 WTV851860:WTV851864 R917390:R917394 HJ917396:HJ917400 RF917396:RF917400 ABB917396:ABB917400 AKX917396:AKX917400 AUT917396:AUT917400 BEP917396:BEP917400 BOL917396:BOL917400 BYH917396:BYH917400 CID917396:CID917400 CRZ917396:CRZ917400 DBV917396:DBV917400 DLR917396:DLR917400 DVN917396:DVN917400 EFJ917396:EFJ917400 EPF917396:EPF917400 EZB917396:EZB917400 FIX917396:FIX917400 FST917396:FST917400 GCP917396:GCP917400 GML917396:GML917400 GWH917396:GWH917400 HGD917396:HGD917400 HPZ917396:HPZ917400 HZV917396:HZV917400 IJR917396:IJR917400 ITN917396:ITN917400 JDJ917396:JDJ917400 JNF917396:JNF917400 JXB917396:JXB917400 KGX917396:KGX917400 KQT917396:KQT917400 LAP917396:LAP917400 LKL917396:LKL917400 LUH917396:LUH917400 MED917396:MED917400 MNZ917396:MNZ917400 MXV917396:MXV917400 NHR917396:NHR917400 NRN917396:NRN917400 OBJ917396:OBJ917400 OLF917396:OLF917400 OVB917396:OVB917400 PEX917396:PEX917400 POT917396:POT917400 PYP917396:PYP917400 QIL917396:QIL917400 QSH917396:QSH917400 RCD917396:RCD917400 RLZ917396:RLZ917400 RVV917396:RVV917400 SFR917396:SFR917400 SPN917396:SPN917400 SZJ917396:SZJ917400 TJF917396:TJF917400 TTB917396:TTB917400 UCX917396:UCX917400 UMT917396:UMT917400 UWP917396:UWP917400 VGL917396:VGL917400 VQH917396:VQH917400 WAD917396:WAD917400 WJZ917396:WJZ917400 WTV917396:WTV917400 R982926:R982930 HJ982932:HJ982936 RF982932:RF982936 ABB982932:ABB982936 AKX982932:AKX982936 AUT982932:AUT982936 BEP982932:BEP982936 BOL982932:BOL982936 BYH982932:BYH982936 CID982932:CID982936 CRZ982932:CRZ982936 DBV982932:DBV982936 DLR982932:DLR982936 DVN982932:DVN982936 EFJ982932:EFJ982936 EPF982932:EPF982936 EZB982932:EZB982936 FIX982932:FIX982936 FST982932:FST982936 GCP982932:GCP982936 GML982932:GML982936 GWH982932:GWH982936 HGD982932:HGD982936 HPZ982932:HPZ982936 HZV982932:HZV982936 IJR982932:IJR982936 ITN982932:ITN982936 JDJ982932:JDJ982936 JNF982932:JNF982936 JXB982932:JXB982936 KGX982932:KGX982936 KQT982932:KQT982936 LAP982932:LAP982936 LKL982932:LKL982936 LUH982932:LUH982936 MED982932:MED982936 MNZ982932:MNZ982936 MXV982932:MXV982936 NHR982932:NHR982936 NRN982932:NRN982936 OBJ982932:OBJ982936 OLF982932:OLF982936 OVB982932:OVB982936 PEX982932:PEX982936 POT982932:POT982936 PYP982932:PYP982936 QIL982932:QIL982936 QSH982932:QSH982936 RCD982932:RCD982936 RLZ982932:RLZ982936 RVV982932:RVV982936 SFR982932:SFR982936 SPN982932:SPN982936 SZJ982932:SZJ982936 TJF982932:TJF982936 TTB982932:TTB982936 UCX982932:UCX982936 UMT982932:UMT982936 UWP982932:UWP982936 VGL982932:VGL982936 VQH982932:VQH982936 WAD982932:WAD982936 WJZ982932:WJZ982936 WTV982932:WTV982936 O982920:O982924 N982926:N982930 O917384:O917388 N917390:N917394 O851848:O851852 N851854:N851858 O786312:O786316 N786318:N786322 O720776:O720780 N720782:N720786 O655240:O655244 N655246:N655250 O589704:O589708 N589710:N589714 O524168:O524172 N524174:N524178 O458632:O458636 N458638:N458642 O393096:O393100 N393102:N393106 O327560:O327564 N327566:N327570 O262024:O262028 N262030:N262034 O196488:O196492 N196494:N196498 O130952:O130956 N130958:N130962 O65416:O65420 N65422:N65426 WSI19 WIM19 VYQ19 VOU19 VEY19 UVC19 ULG19 UBK19 TRO19 THS19 SXW19 SOA19 SEE19 RUI19 RKM19 RAQ19 QQU19 QGY19 PXC19 PNG19 PDK19 OTO19 OJS19 NZW19 NQA19 NGE19 MWI19 MMM19 MCQ19 LSU19 LIY19 KZC19 KPG19 KFK19 JVO19 JLS19 JBW19 ISA19 IIE19 HYI19 HOM19 HEQ19 GUU19 GKY19 GBC19 FRG19 FHK19 EXO19 ENS19 EDW19 DUA19 DKE19 DAI19 CQM19 CGQ19 BWU19 BMY19 BDC19 ATG19 AJK19 ZO19 PS19 FW19 WRQ19 WHU19 VXY19 VOC19 VEG19 UUK19 UKO19 UAS19 TQW19 THA19 SXE19 SNI19 SDM19 RTQ19 RJU19 QZY19 QQC19 QGG19 PWK19 PMO19 PCS19 OSW19 OJA19 NZE19 NPI19 NFM19 MVQ19 MLU19 MBY19 LSC19 LIG19 KYK19 KOO19 KES19 JUW19 JLA19 JBE19 IRI19 IHM19 HXQ19 HNU19 HDY19 GUC19 GKG19 GAK19 FQO19 FGS19 EWW19 ENA19 EDE19 DTI19 DJM19 CZQ19 CPU19 CFY19 BWC19 BMG19 BCK19 ASO19 AIS19 YW19 PA19 FE19 WSD19:WSE19 WIH19:WII19 VYL19:VYM19 VOP19:VOQ19 VET19:VEU19 UUX19:UUY19 ULB19:ULC19 UBF19:UBG19 TRJ19:TRK19 THN19:THO19 SXR19:SXS19 SNV19:SNW19 SDZ19:SEA19 RUD19:RUE19 RKH19:RKI19 RAL19:RAM19 QQP19:QQQ19 QGT19:QGU19 PWX19:PWY19 PNB19:PNC19 PDF19:PDG19 OTJ19:OTK19 OJN19:OJO19 NZR19:NZS19 NPV19:NPW19 NFZ19:NGA19 MWD19:MWE19 MMH19:MMI19 MCL19:MCM19 LSP19:LSQ19 LIT19:LIU19 KYX19:KYY19 KPB19:KPC19 KFF19:KFG19 JVJ19:JVK19 JLN19:JLO19 JBR19:JBS19 IRV19:IRW19 IHZ19:IIA19 HYD19:HYE19 HOH19:HOI19 HEL19:HEM19 GUP19:GUQ19 GKT19:GKU19 GAX19:GAY19 FRB19:FRC19 FHF19:FHG19 EXJ19:EXK19 ENN19:ENO19 EDR19:EDS19 DTV19:DTW19 DJZ19:DKA19 DAD19:DAE19 CQH19:CQI19 CGL19:CGM19 BWP19:BWQ19 BMT19:BMU19 BCX19:BCY19 ATB19:ATC19 AJF19:AJG19 ZJ19:ZK19 PN19:PO19 FR19:FS19 WSG19 WIK19 VYO19 VOS19 VEW19 UVA19 ULE19 UBI19 TRM19 THQ19 SXU19 SNY19 SEC19 RUG19 RKK19 RAO19 QQS19 QGW19 PXA19 PNE19 PDI19 OTM19 OJQ19 NZU19 NPY19 NGC19 MWG19 MMK19 MCO19 LSS19 LIW19 KZA19 KPE19 KFI19 JVM19 JLQ19 JBU19 IRY19 IIC19 HYG19 HOK19 HEO19 GUS19 GKW19 GBA19 FRE19 FHI19 EXM19 ENQ19 EDU19 DTY19 DKC19 DAG19 CQK19 CGO19 BWS19 BMW19 BDA19 ATE19 AJI19 ZM19 PQ19 FU19 WRS19:WRT19 WHW19:WHX19 VYA19:VYB19 VOE19:VOF19 VEI19:VEJ19 UUM19:UUN19 UKQ19:UKR19 UAU19:UAV19 TQY19:TQZ19 THC19:THD19 SXG19:SXH19 SNK19:SNL19 SDO19:SDP19 RTS19:RTT19 RJW19:RJX19 RAA19:RAB19 QQE19:QQF19 QGI19:QGJ19 PWM19:PWN19 PMQ19:PMR19 PCU19:PCV19 OSY19:OSZ19 OJC19:OJD19 NZG19:NZH19 NPK19:NPL19 NFO19:NFP19 MVS19:MVT19 MLW19:MLX19 MCA19:MCB19 LSE19:LSF19 LII19:LIJ19 KYM19:KYN19 KOQ19:KOR19 KEU19:KEV19 JUY19:JUZ19 JLC19:JLD19 JBG19:JBH19 IRK19:IRL19 IHO19:IHP19 HXS19:HXT19 HNW19:HNX19 HEA19:HEB19 GUE19:GUF19 GKI19:GKJ19 GAM19:GAN19 FQQ19:FQR19 FGU19:FGV19 EWY19:EWZ19 ENC19:END19 EDG19:EDH19 DTK19:DTL19 DJO19:DJP19 CZS19:CZT19 CPW19:CPX19 CGA19:CGB19 BWE19:BWF19 BMI19:BMJ19 BCM19:BCN19 ASQ19:ASR19 AIU19:AIV19 YY19:YZ19 PC19:PD19 WSQ20:WSQ30 WIU20:WIU30 VYY20:VYY30 VPC20:VPC30 VFG20:VFG30 UVK20:UVK30 ULO20:ULO30 UBS20:UBS30 TRW20:TRW30 TIA20:TIA30 SYE20:SYE30 SOI20:SOI30 SEM20:SEM30 RUQ20:RUQ30 RKU20:RKU30 RAY20:RAY30 QRC20:QRC30 QHG20:QHG30 PXK20:PXK30 PNO20:PNO30 PDS20:PDS30 OTW20:OTW30 OKA20:OKA30 OAE20:OAE30 NQI20:NQI30 NGM20:NGM30 MWQ20:MWQ30 MMU20:MMU30 MCY20:MCY30 LTC20:LTC30 LJG20:LJG30 KZK20:KZK30 KPO20:KPO30 KFS20:KFS30 JVW20:JVW30 JMA20:JMA30 JCE20:JCE30 ISI20:ISI30 IIM20:IIM30 HYQ20:HYQ30 HOU20:HOU30 HEY20:HEY30 GVC20:GVC30 GLG20:GLG30 GBK20:GBK30 FRO20:FRO30 FHS20:FHS30 EXW20:EXW30 EOA20:EOA30 EEE20:EEE30 DUI20:DUI30 DKM20:DKM30 DAQ20:DAQ30 CQU20:CQU30 CGY20:CGY30 BXC20:BXC30 BNG20:BNG30 BDK20:BDK30 ATO20:ATO30 AJS20:AJS30 ZW20:ZW30 QA20:QA30 GE20:GE30 WRY20:WRY30 WIC20:WIC30 VYG20:VYG30 VOK20:VOK30 VEO20:VEO30 UUS20:UUS30 UKW20:UKW30 UBA20:UBA30 TRE20:TRE30 THI20:THI30 SXM20:SXM30 SNQ20:SNQ30 SDU20:SDU30 RTY20:RTY30 RKC20:RKC30 RAG20:RAG30 QQK20:QQK30 QGO20:QGO30 PWS20:PWS30 PMW20:PMW30 PDA20:PDA30 OTE20:OTE30 OJI20:OJI30 NZM20:NZM30 NPQ20:NPQ30 NFU20:NFU30 MVY20:MVY30 MMC20:MMC30 MCG20:MCG30 LSK20:LSK30 LIO20:LIO30 KYS20:KYS30 KOW20:KOW30 KFA20:KFA30 JVE20:JVE30 JLI20:JLI30 JBM20:JBM30 IRQ20:IRQ30 IHU20:IHU30 HXY20:HXY30 HOC20:HOC30 HEG20:HEG30 GUK20:GUK30 GKO20:GKO30 GAS20:GAS30 FQW20:FQW30 FHA20:FHA30 EXE20:EXE30 ENI20:ENI30 EDM20:EDM30 DTQ20:DTQ30 DJU20:DJU30 CZY20:CZY30 CQC20:CQC30 CGG20:CGG30 BWK20:BWK30 BMO20:BMO30 BCS20:BCS30 ASW20:ASW30 AJA20:AJA30 ZE20:ZE30 PI20:PI30 FM20:FM30 WSL20:WSM30 WIP20:WIQ30 VYT20:VYU30 VOX20:VOY30 VFB20:VFC30 UVF20:UVG30 ULJ20:ULK30 UBN20:UBO30 TRR20:TRS30 THV20:THW30 SXZ20:SYA30 SOD20:SOE30 SEH20:SEI30 RUL20:RUM30 RKP20:RKQ30 RAT20:RAU30 QQX20:QQY30 QHB20:QHC30 PXF20:PXG30 PNJ20:PNK30 PDN20:PDO30 OTR20:OTS30 OJV20:OJW30 NZZ20:OAA30 NQD20:NQE30 NGH20:NGI30 MWL20:MWM30 MMP20:MMQ30 MCT20:MCU30 LSX20:LSY30 LJB20:LJC30 KZF20:KZG30 KPJ20:KPK30 KFN20:KFO30 JVR20:JVS30 JLV20:JLW30 JBZ20:JCA30 ISD20:ISE30 IIH20:III30 HYL20:HYM30 HOP20:HOQ30 HET20:HEU30 GUX20:GUY30 GLB20:GLC30 GBF20:GBG30 FRJ20:FRK30 FHN20:FHO30 EXR20:EXS30 ENV20:ENW30 EDZ20:EEA30 DUD20:DUE30 DKH20:DKI30 DAL20:DAM30 CQP20:CQQ30 CGT20:CGU30 BWX20:BWY30 BNB20:BNC30 BDF20:BDG30 ATJ20:ATK30 AJN20:AJO30 ZR20:ZS30 PV20:PW30 FZ20:GA30 WSO20:WSO30 WIS20:WIS30 VYW20:VYW30 VPA20:VPA30 VFE20:VFE30 UVI20:UVI30 ULM20:ULM30 UBQ20:UBQ30 TRU20:TRU30 THY20:THY30 SYC20:SYC30 SOG20:SOG30 SEK20:SEK30 RUO20:RUO30 RKS20:RKS30 RAW20:RAW30 QRA20:QRA30 QHE20:QHE30 PXI20:PXI30 PNM20:PNM30 PDQ20:PDQ30 OTU20:OTU30 OJY20:OJY30 OAC20:OAC30 NQG20:NQG30 NGK20:NGK30 MWO20:MWO30 MMS20:MMS30 MCW20:MCW30 LTA20:LTA30 LJE20:LJE30 KZI20:KZI30 KPM20:KPM30 KFQ20:KFQ30 JVU20:JVU30 JLY20:JLY30 JCC20:JCC30 ISG20:ISG30 IIK20:IIK30 HYO20:HYO30 HOS20:HOS30 HEW20:HEW30 GVA20:GVA30 GLE20:GLE30 GBI20:GBI30 FRM20:FRM30 FHQ20:FHQ30 EXU20:EXU30 ENY20:ENY30 EEC20:EEC30 DUG20:DUG30 DKK20:DKK30 DAO20:DAO30 CQS20:CQS30 CGW20:CGW30 BXA20:BXA30 BNE20:BNE30 BDI20:BDI30 ATM20:ATM30 AJQ20:AJQ30 ZU20:ZU30 PY20:PY30 GC20:GC30 WSA20:WSB30 WIE20:WIF30 VYI20:VYJ30 VOM20:VON30 VEQ20:VER30 UUU20:UUV30 UKY20:UKZ30 UBC20:UBD30 TRG20:TRH30 THK20:THL30 SXO20:SXP30 SNS20:SNT30 SDW20:SDX30 RUA20:RUB30 RKE20:RKF30 RAI20:RAJ30 QQM20:QQN30 QGQ20:QGR30 PWU20:PWV30 PMY20:PMZ30 PDC20:PDD30 OTG20:OTH30 OJK20:OJL30 NZO20:NZP30 NPS20:NPT30 NFW20:NFX30 MWA20:MWB30 MME20:MMF30 MCI20:MCJ30 LSM20:LSN30 LIQ20:LIR30 KYU20:KYV30 KOY20:KOZ30 KFC20:KFD30 JVG20:JVH30 JLK20:JLL30 JBO20:JBP30 IRS20:IRT30 IHW20:IHX30 HYA20:HYB30 HOE20:HOF30 HEI20:HEJ30 GUM20:GUN30 GKQ20:GKR30 GAU20:GAV30 FQY20:FQZ30 FHC20:FHD30 EXG20:EXH30 ENK20:ENL30 EDO20:EDP30 DTS20:DTT30 DJW20:DJX30 DAA20:DAB30 CQE20:CQF30 CGI20:CGJ30 BWM20:BWN30 BMQ20:BMR30 BCU20:BCV30 ASY20:ASZ30 AJC20:AJD30 ZG20:ZH30 PK20:PL30 FO20:FP30">
      <formula1>reponse</formula1>
    </dataValidation>
    <dataValidation allowBlank="1" showInputMessage="1" showErrorMessage="1" promptTitle="Attention!" prompt="Une réponse en jours est attendue" sqref="HB65428:HB65434 QX65428:QX65434 AAT65428:AAT65434 AKP65428:AKP65434 AUL65428:AUL65434 BEH65428:BEH65434 BOD65428:BOD65434 BXZ65428:BXZ65434 CHV65428:CHV65434 CRR65428:CRR65434 DBN65428:DBN65434 DLJ65428:DLJ65434 DVF65428:DVF65434 EFB65428:EFB65434 EOX65428:EOX65434 EYT65428:EYT65434 FIP65428:FIP65434 FSL65428:FSL65434 GCH65428:GCH65434 GMD65428:GMD65434 GVZ65428:GVZ65434 HFV65428:HFV65434 HPR65428:HPR65434 HZN65428:HZN65434 IJJ65428:IJJ65434 ITF65428:ITF65434 JDB65428:JDB65434 JMX65428:JMX65434 JWT65428:JWT65434 KGP65428:KGP65434 KQL65428:KQL65434 LAH65428:LAH65434 LKD65428:LKD65434 LTZ65428:LTZ65434 MDV65428:MDV65434 MNR65428:MNR65434 MXN65428:MXN65434 NHJ65428:NHJ65434 NRF65428:NRF65434 OBB65428:OBB65434 OKX65428:OKX65434 OUT65428:OUT65434 PEP65428:PEP65434 POL65428:POL65434 PYH65428:PYH65434 QID65428:QID65434 QRZ65428:QRZ65434 RBV65428:RBV65434 RLR65428:RLR65434 RVN65428:RVN65434 SFJ65428:SFJ65434 SPF65428:SPF65434 SZB65428:SZB65434 TIX65428:TIX65434 TST65428:TST65434 UCP65428:UCP65434 UML65428:UML65434 UWH65428:UWH65434 VGD65428:VGD65434 VPZ65428:VPZ65434 VZV65428:VZV65434 WJR65428:WJR65434 WTN65428:WTN65434 HB130964:HB130970 QX130964:QX130970 AAT130964:AAT130970 AKP130964:AKP130970 AUL130964:AUL130970 BEH130964:BEH130970 BOD130964:BOD130970 BXZ130964:BXZ130970 CHV130964:CHV130970 CRR130964:CRR130970 DBN130964:DBN130970 DLJ130964:DLJ130970 DVF130964:DVF130970 EFB130964:EFB130970 EOX130964:EOX130970 EYT130964:EYT130970 FIP130964:FIP130970 FSL130964:FSL130970 GCH130964:GCH130970 GMD130964:GMD130970 GVZ130964:GVZ130970 HFV130964:HFV130970 HPR130964:HPR130970 HZN130964:HZN130970 IJJ130964:IJJ130970 ITF130964:ITF130970 JDB130964:JDB130970 JMX130964:JMX130970 JWT130964:JWT130970 KGP130964:KGP130970 KQL130964:KQL130970 LAH130964:LAH130970 LKD130964:LKD130970 LTZ130964:LTZ130970 MDV130964:MDV130970 MNR130964:MNR130970 MXN130964:MXN130970 NHJ130964:NHJ130970 NRF130964:NRF130970 OBB130964:OBB130970 OKX130964:OKX130970 OUT130964:OUT130970 PEP130964:PEP130970 POL130964:POL130970 PYH130964:PYH130970 QID130964:QID130970 QRZ130964:QRZ130970 RBV130964:RBV130970 RLR130964:RLR130970 RVN130964:RVN130970 SFJ130964:SFJ130970 SPF130964:SPF130970 SZB130964:SZB130970 TIX130964:TIX130970 TST130964:TST130970 UCP130964:UCP130970 UML130964:UML130970 UWH130964:UWH130970 VGD130964:VGD130970 VPZ130964:VPZ130970 VZV130964:VZV130970 WJR130964:WJR130970 WTN130964:WTN130970 HB196500:HB196506 QX196500:QX196506 AAT196500:AAT196506 AKP196500:AKP196506 AUL196500:AUL196506 BEH196500:BEH196506 BOD196500:BOD196506 BXZ196500:BXZ196506 CHV196500:CHV196506 CRR196500:CRR196506 DBN196500:DBN196506 DLJ196500:DLJ196506 DVF196500:DVF196506 EFB196500:EFB196506 EOX196500:EOX196506 EYT196500:EYT196506 FIP196500:FIP196506 FSL196500:FSL196506 GCH196500:GCH196506 GMD196500:GMD196506 GVZ196500:GVZ196506 HFV196500:HFV196506 HPR196500:HPR196506 HZN196500:HZN196506 IJJ196500:IJJ196506 ITF196500:ITF196506 JDB196500:JDB196506 JMX196500:JMX196506 JWT196500:JWT196506 KGP196500:KGP196506 KQL196500:KQL196506 LAH196500:LAH196506 LKD196500:LKD196506 LTZ196500:LTZ196506 MDV196500:MDV196506 MNR196500:MNR196506 MXN196500:MXN196506 NHJ196500:NHJ196506 NRF196500:NRF196506 OBB196500:OBB196506 OKX196500:OKX196506 OUT196500:OUT196506 PEP196500:PEP196506 POL196500:POL196506 PYH196500:PYH196506 QID196500:QID196506 QRZ196500:QRZ196506 RBV196500:RBV196506 RLR196500:RLR196506 RVN196500:RVN196506 SFJ196500:SFJ196506 SPF196500:SPF196506 SZB196500:SZB196506 TIX196500:TIX196506 TST196500:TST196506 UCP196500:UCP196506 UML196500:UML196506 UWH196500:UWH196506 VGD196500:VGD196506 VPZ196500:VPZ196506 VZV196500:VZV196506 WJR196500:WJR196506 WTN196500:WTN196506 HB262036:HB262042 QX262036:QX262042 AAT262036:AAT262042 AKP262036:AKP262042 AUL262036:AUL262042 BEH262036:BEH262042 BOD262036:BOD262042 BXZ262036:BXZ262042 CHV262036:CHV262042 CRR262036:CRR262042 DBN262036:DBN262042 DLJ262036:DLJ262042 DVF262036:DVF262042 EFB262036:EFB262042 EOX262036:EOX262042 EYT262036:EYT262042 FIP262036:FIP262042 FSL262036:FSL262042 GCH262036:GCH262042 GMD262036:GMD262042 GVZ262036:GVZ262042 HFV262036:HFV262042 HPR262036:HPR262042 HZN262036:HZN262042 IJJ262036:IJJ262042 ITF262036:ITF262042 JDB262036:JDB262042 JMX262036:JMX262042 JWT262036:JWT262042 KGP262036:KGP262042 KQL262036:KQL262042 LAH262036:LAH262042 LKD262036:LKD262042 LTZ262036:LTZ262042 MDV262036:MDV262042 MNR262036:MNR262042 MXN262036:MXN262042 NHJ262036:NHJ262042 NRF262036:NRF262042 OBB262036:OBB262042 OKX262036:OKX262042 OUT262036:OUT262042 PEP262036:PEP262042 POL262036:POL262042 PYH262036:PYH262042 QID262036:QID262042 QRZ262036:QRZ262042 RBV262036:RBV262042 RLR262036:RLR262042 RVN262036:RVN262042 SFJ262036:SFJ262042 SPF262036:SPF262042 SZB262036:SZB262042 TIX262036:TIX262042 TST262036:TST262042 UCP262036:UCP262042 UML262036:UML262042 UWH262036:UWH262042 VGD262036:VGD262042 VPZ262036:VPZ262042 VZV262036:VZV262042 WJR262036:WJR262042 WTN262036:WTN262042 HB327572:HB327578 QX327572:QX327578 AAT327572:AAT327578 AKP327572:AKP327578 AUL327572:AUL327578 BEH327572:BEH327578 BOD327572:BOD327578 BXZ327572:BXZ327578 CHV327572:CHV327578 CRR327572:CRR327578 DBN327572:DBN327578 DLJ327572:DLJ327578 DVF327572:DVF327578 EFB327572:EFB327578 EOX327572:EOX327578 EYT327572:EYT327578 FIP327572:FIP327578 FSL327572:FSL327578 GCH327572:GCH327578 GMD327572:GMD327578 GVZ327572:GVZ327578 HFV327572:HFV327578 HPR327572:HPR327578 HZN327572:HZN327578 IJJ327572:IJJ327578 ITF327572:ITF327578 JDB327572:JDB327578 JMX327572:JMX327578 JWT327572:JWT327578 KGP327572:KGP327578 KQL327572:KQL327578 LAH327572:LAH327578 LKD327572:LKD327578 LTZ327572:LTZ327578 MDV327572:MDV327578 MNR327572:MNR327578 MXN327572:MXN327578 NHJ327572:NHJ327578 NRF327572:NRF327578 OBB327572:OBB327578 OKX327572:OKX327578 OUT327572:OUT327578 PEP327572:PEP327578 POL327572:POL327578 PYH327572:PYH327578 QID327572:QID327578 QRZ327572:QRZ327578 RBV327572:RBV327578 RLR327572:RLR327578 RVN327572:RVN327578 SFJ327572:SFJ327578 SPF327572:SPF327578 SZB327572:SZB327578 TIX327572:TIX327578 TST327572:TST327578 UCP327572:UCP327578 UML327572:UML327578 UWH327572:UWH327578 VGD327572:VGD327578 VPZ327572:VPZ327578 VZV327572:VZV327578 WJR327572:WJR327578 WTN327572:WTN327578 HB393108:HB393114 QX393108:QX393114 AAT393108:AAT393114 AKP393108:AKP393114 AUL393108:AUL393114 BEH393108:BEH393114 BOD393108:BOD393114 BXZ393108:BXZ393114 CHV393108:CHV393114 CRR393108:CRR393114 DBN393108:DBN393114 DLJ393108:DLJ393114 DVF393108:DVF393114 EFB393108:EFB393114 EOX393108:EOX393114 EYT393108:EYT393114 FIP393108:FIP393114 FSL393108:FSL393114 GCH393108:GCH393114 GMD393108:GMD393114 GVZ393108:GVZ393114 HFV393108:HFV393114 HPR393108:HPR393114 HZN393108:HZN393114 IJJ393108:IJJ393114 ITF393108:ITF393114 JDB393108:JDB393114 JMX393108:JMX393114 JWT393108:JWT393114 KGP393108:KGP393114 KQL393108:KQL393114 LAH393108:LAH393114 LKD393108:LKD393114 LTZ393108:LTZ393114 MDV393108:MDV393114 MNR393108:MNR393114 MXN393108:MXN393114 NHJ393108:NHJ393114 NRF393108:NRF393114 OBB393108:OBB393114 OKX393108:OKX393114 OUT393108:OUT393114 PEP393108:PEP393114 POL393108:POL393114 PYH393108:PYH393114 QID393108:QID393114 QRZ393108:QRZ393114 RBV393108:RBV393114 RLR393108:RLR393114 RVN393108:RVN393114 SFJ393108:SFJ393114 SPF393108:SPF393114 SZB393108:SZB393114 TIX393108:TIX393114 TST393108:TST393114 UCP393108:UCP393114 UML393108:UML393114 UWH393108:UWH393114 VGD393108:VGD393114 VPZ393108:VPZ393114 VZV393108:VZV393114 WJR393108:WJR393114 WTN393108:WTN393114 HB458644:HB458650 QX458644:QX458650 AAT458644:AAT458650 AKP458644:AKP458650 AUL458644:AUL458650 BEH458644:BEH458650 BOD458644:BOD458650 BXZ458644:BXZ458650 CHV458644:CHV458650 CRR458644:CRR458650 DBN458644:DBN458650 DLJ458644:DLJ458650 DVF458644:DVF458650 EFB458644:EFB458650 EOX458644:EOX458650 EYT458644:EYT458650 FIP458644:FIP458650 FSL458644:FSL458650 GCH458644:GCH458650 GMD458644:GMD458650 GVZ458644:GVZ458650 HFV458644:HFV458650 HPR458644:HPR458650 HZN458644:HZN458650 IJJ458644:IJJ458650 ITF458644:ITF458650 JDB458644:JDB458650 JMX458644:JMX458650 JWT458644:JWT458650 KGP458644:KGP458650 KQL458644:KQL458650 LAH458644:LAH458650 LKD458644:LKD458650 LTZ458644:LTZ458650 MDV458644:MDV458650 MNR458644:MNR458650 MXN458644:MXN458650 NHJ458644:NHJ458650 NRF458644:NRF458650 OBB458644:OBB458650 OKX458644:OKX458650 OUT458644:OUT458650 PEP458644:PEP458650 POL458644:POL458650 PYH458644:PYH458650 QID458644:QID458650 QRZ458644:QRZ458650 RBV458644:RBV458650 RLR458644:RLR458650 RVN458644:RVN458650 SFJ458644:SFJ458650 SPF458644:SPF458650 SZB458644:SZB458650 TIX458644:TIX458650 TST458644:TST458650 UCP458644:UCP458650 UML458644:UML458650 UWH458644:UWH458650 VGD458644:VGD458650 VPZ458644:VPZ458650 VZV458644:VZV458650 WJR458644:WJR458650 WTN458644:WTN458650 HB524180:HB524186 QX524180:QX524186 AAT524180:AAT524186 AKP524180:AKP524186 AUL524180:AUL524186 BEH524180:BEH524186 BOD524180:BOD524186 BXZ524180:BXZ524186 CHV524180:CHV524186 CRR524180:CRR524186 DBN524180:DBN524186 DLJ524180:DLJ524186 DVF524180:DVF524186 EFB524180:EFB524186 EOX524180:EOX524186 EYT524180:EYT524186 FIP524180:FIP524186 FSL524180:FSL524186 GCH524180:GCH524186 GMD524180:GMD524186 GVZ524180:GVZ524186 HFV524180:HFV524186 HPR524180:HPR524186 HZN524180:HZN524186 IJJ524180:IJJ524186 ITF524180:ITF524186 JDB524180:JDB524186 JMX524180:JMX524186 JWT524180:JWT524186 KGP524180:KGP524186 KQL524180:KQL524186 LAH524180:LAH524186 LKD524180:LKD524186 LTZ524180:LTZ524186 MDV524180:MDV524186 MNR524180:MNR524186 MXN524180:MXN524186 NHJ524180:NHJ524186 NRF524180:NRF524186 OBB524180:OBB524186 OKX524180:OKX524186 OUT524180:OUT524186 PEP524180:PEP524186 POL524180:POL524186 PYH524180:PYH524186 QID524180:QID524186 QRZ524180:QRZ524186 RBV524180:RBV524186 RLR524180:RLR524186 RVN524180:RVN524186 SFJ524180:SFJ524186 SPF524180:SPF524186 SZB524180:SZB524186 TIX524180:TIX524186 TST524180:TST524186 UCP524180:UCP524186 UML524180:UML524186 UWH524180:UWH524186 VGD524180:VGD524186 VPZ524180:VPZ524186 VZV524180:VZV524186 WJR524180:WJR524186 WTN524180:WTN524186 HB589716:HB589722 QX589716:QX589722 AAT589716:AAT589722 AKP589716:AKP589722 AUL589716:AUL589722 BEH589716:BEH589722 BOD589716:BOD589722 BXZ589716:BXZ589722 CHV589716:CHV589722 CRR589716:CRR589722 DBN589716:DBN589722 DLJ589716:DLJ589722 DVF589716:DVF589722 EFB589716:EFB589722 EOX589716:EOX589722 EYT589716:EYT589722 FIP589716:FIP589722 FSL589716:FSL589722 GCH589716:GCH589722 GMD589716:GMD589722 GVZ589716:GVZ589722 HFV589716:HFV589722 HPR589716:HPR589722 HZN589716:HZN589722 IJJ589716:IJJ589722 ITF589716:ITF589722 JDB589716:JDB589722 JMX589716:JMX589722 JWT589716:JWT589722 KGP589716:KGP589722 KQL589716:KQL589722 LAH589716:LAH589722 LKD589716:LKD589722 LTZ589716:LTZ589722 MDV589716:MDV589722 MNR589716:MNR589722 MXN589716:MXN589722 NHJ589716:NHJ589722 NRF589716:NRF589722 OBB589716:OBB589722 OKX589716:OKX589722 OUT589716:OUT589722 PEP589716:PEP589722 POL589716:POL589722 PYH589716:PYH589722 QID589716:QID589722 QRZ589716:QRZ589722 RBV589716:RBV589722 RLR589716:RLR589722 RVN589716:RVN589722 SFJ589716:SFJ589722 SPF589716:SPF589722 SZB589716:SZB589722 TIX589716:TIX589722 TST589716:TST589722 UCP589716:UCP589722 UML589716:UML589722 UWH589716:UWH589722 VGD589716:VGD589722 VPZ589716:VPZ589722 VZV589716:VZV589722 WJR589716:WJR589722 WTN589716:WTN589722 HB655252:HB655258 QX655252:QX655258 AAT655252:AAT655258 AKP655252:AKP655258 AUL655252:AUL655258 BEH655252:BEH655258 BOD655252:BOD655258 BXZ655252:BXZ655258 CHV655252:CHV655258 CRR655252:CRR655258 DBN655252:DBN655258 DLJ655252:DLJ655258 DVF655252:DVF655258 EFB655252:EFB655258 EOX655252:EOX655258 EYT655252:EYT655258 FIP655252:FIP655258 FSL655252:FSL655258 GCH655252:GCH655258 GMD655252:GMD655258 GVZ655252:GVZ655258 HFV655252:HFV655258 HPR655252:HPR655258 HZN655252:HZN655258 IJJ655252:IJJ655258 ITF655252:ITF655258 JDB655252:JDB655258 JMX655252:JMX655258 JWT655252:JWT655258 KGP655252:KGP655258 KQL655252:KQL655258 LAH655252:LAH655258 LKD655252:LKD655258 LTZ655252:LTZ655258 MDV655252:MDV655258 MNR655252:MNR655258 MXN655252:MXN655258 NHJ655252:NHJ655258 NRF655252:NRF655258 OBB655252:OBB655258 OKX655252:OKX655258 OUT655252:OUT655258 PEP655252:PEP655258 POL655252:POL655258 PYH655252:PYH655258 QID655252:QID655258 QRZ655252:QRZ655258 RBV655252:RBV655258 RLR655252:RLR655258 RVN655252:RVN655258 SFJ655252:SFJ655258 SPF655252:SPF655258 SZB655252:SZB655258 TIX655252:TIX655258 TST655252:TST655258 UCP655252:UCP655258 UML655252:UML655258 UWH655252:UWH655258 VGD655252:VGD655258 VPZ655252:VPZ655258 VZV655252:VZV655258 WJR655252:WJR655258 WTN655252:WTN655258 HB720788:HB720794 QX720788:QX720794 AAT720788:AAT720794 AKP720788:AKP720794 AUL720788:AUL720794 BEH720788:BEH720794 BOD720788:BOD720794 BXZ720788:BXZ720794 CHV720788:CHV720794 CRR720788:CRR720794 DBN720788:DBN720794 DLJ720788:DLJ720794 DVF720788:DVF720794 EFB720788:EFB720794 EOX720788:EOX720794 EYT720788:EYT720794 FIP720788:FIP720794 FSL720788:FSL720794 GCH720788:GCH720794 GMD720788:GMD720794 GVZ720788:GVZ720794 HFV720788:HFV720794 HPR720788:HPR720794 HZN720788:HZN720794 IJJ720788:IJJ720794 ITF720788:ITF720794 JDB720788:JDB720794 JMX720788:JMX720794 JWT720788:JWT720794 KGP720788:KGP720794 KQL720788:KQL720794 LAH720788:LAH720794 LKD720788:LKD720794 LTZ720788:LTZ720794 MDV720788:MDV720794 MNR720788:MNR720794 MXN720788:MXN720794 NHJ720788:NHJ720794 NRF720788:NRF720794 OBB720788:OBB720794 OKX720788:OKX720794 OUT720788:OUT720794 PEP720788:PEP720794 POL720788:POL720794 PYH720788:PYH720794 QID720788:QID720794 QRZ720788:QRZ720794 RBV720788:RBV720794 RLR720788:RLR720794 RVN720788:RVN720794 SFJ720788:SFJ720794 SPF720788:SPF720794 SZB720788:SZB720794 TIX720788:TIX720794 TST720788:TST720794 UCP720788:UCP720794 UML720788:UML720794 UWH720788:UWH720794 VGD720788:VGD720794 VPZ720788:VPZ720794 VZV720788:VZV720794 WJR720788:WJR720794 WTN720788:WTN720794 HB786324:HB786330 QX786324:QX786330 AAT786324:AAT786330 AKP786324:AKP786330 AUL786324:AUL786330 BEH786324:BEH786330 BOD786324:BOD786330 BXZ786324:BXZ786330 CHV786324:CHV786330 CRR786324:CRR786330 DBN786324:DBN786330 DLJ786324:DLJ786330 DVF786324:DVF786330 EFB786324:EFB786330 EOX786324:EOX786330 EYT786324:EYT786330 FIP786324:FIP786330 FSL786324:FSL786330 GCH786324:GCH786330 GMD786324:GMD786330 GVZ786324:GVZ786330 HFV786324:HFV786330 HPR786324:HPR786330 HZN786324:HZN786330 IJJ786324:IJJ786330 ITF786324:ITF786330 JDB786324:JDB786330 JMX786324:JMX786330 JWT786324:JWT786330 KGP786324:KGP786330 KQL786324:KQL786330 LAH786324:LAH786330 LKD786324:LKD786330 LTZ786324:LTZ786330 MDV786324:MDV786330 MNR786324:MNR786330 MXN786324:MXN786330 NHJ786324:NHJ786330 NRF786324:NRF786330 OBB786324:OBB786330 OKX786324:OKX786330 OUT786324:OUT786330 PEP786324:PEP786330 POL786324:POL786330 PYH786324:PYH786330 QID786324:QID786330 QRZ786324:QRZ786330 RBV786324:RBV786330 RLR786324:RLR786330 RVN786324:RVN786330 SFJ786324:SFJ786330 SPF786324:SPF786330 SZB786324:SZB786330 TIX786324:TIX786330 TST786324:TST786330 UCP786324:UCP786330 UML786324:UML786330 UWH786324:UWH786330 VGD786324:VGD786330 VPZ786324:VPZ786330 VZV786324:VZV786330 WJR786324:WJR786330 WTN786324:WTN786330 HB851860:HB851866 QX851860:QX851866 AAT851860:AAT851866 AKP851860:AKP851866 AUL851860:AUL851866 BEH851860:BEH851866 BOD851860:BOD851866 BXZ851860:BXZ851866 CHV851860:CHV851866 CRR851860:CRR851866 DBN851860:DBN851866 DLJ851860:DLJ851866 DVF851860:DVF851866 EFB851860:EFB851866 EOX851860:EOX851866 EYT851860:EYT851866 FIP851860:FIP851866 FSL851860:FSL851866 GCH851860:GCH851866 GMD851860:GMD851866 GVZ851860:GVZ851866 HFV851860:HFV851866 HPR851860:HPR851866 HZN851860:HZN851866 IJJ851860:IJJ851866 ITF851860:ITF851866 JDB851860:JDB851866 JMX851860:JMX851866 JWT851860:JWT851866 KGP851860:KGP851866 KQL851860:KQL851866 LAH851860:LAH851866 LKD851860:LKD851866 LTZ851860:LTZ851866 MDV851860:MDV851866 MNR851860:MNR851866 MXN851860:MXN851866 NHJ851860:NHJ851866 NRF851860:NRF851866 OBB851860:OBB851866 OKX851860:OKX851866 OUT851860:OUT851866 PEP851860:PEP851866 POL851860:POL851866 PYH851860:PYH851866 QID851860:QID851866 QRZ851860:QRZ851866 RBV851860:RBV851866 RLR851860:RLR851866 RVN851860:RVN851866 SFJ851860:SFJ851866 SPF851860:SPF851866 SZB851860:SZB851866 TIX851860:TIX851866 TST851860:TST851866 UCP851860:UCP851866 UML851860:UML851866 UWH851860:UWH851866 VGD851860:VGD851866 VPZ851860:VPZ851866 VZV851860:VZV851866 WJR851860:WJR851866 WTN851860:WTN851866 HB917396:HB917402 QX917396:QX917402 AAT917396:AAT917402 AKP917396:AKP917402 AUL917396:AUL917402 BEH917396:BEH917402 BOD917396:BOD917402 BXZ917396:BXZ917402 CHV917396:CHV917402 CRR917396:CRR917402 DBN917396:DBN917402 DLJ917396:DLJ917402 DVF917396:DVF917402 EFB917396:EFB917402 EOX917396:EOX917402 EYT917396:EYT917402 FIP917396:FIP917402 FSL917396:FSL917402 GCH917396:GCH917402 GMD917396:GMD917402 GVZ917396:GVZ917402 HFV917396:HFV917402 HPR917396:HPR917402 HZN917396:HZN917402 IJJ917396:IJJ917402 ITF917396:ITF917402 JDB917396:JDB917402 JMX917396:JMX917402 JWT917396:JWT917402 KGP917396:KGP917402 KQL917396:KQL917402 LAH917396:LAH917402 LKD917396:LKD917402 LTZ917396:LTZ917402 MDV917396:MDV917402 MNR917396:MNR917402 MXN917396:MXN917402 NHJ917396:NHJ917402 NRF917396:NRF917402 OBB917396:OBB917402 OKX917396:OKX917402 OUT917396:OUT917402 PEP917396:PEP917402 POL917396:POL917402 PYH917396:PYH917402 QID917396:QID917402 QRZ917396:QRZ917402 RBV917396:RBV917402 RLR917396:RLR917402 RVN917396:RVN917402 SFJ917396:SFJ917402 SPF917396:SPF917402 SZB917396:SZB917402 TIX917396:TIX917402 TST917396:TST917402 UCP917396:UCP917402 UML917396:UML917402 UWH917396:UWH917402 VGD917396:VGD917402 VPZ917396:VPZ917402 VZV917396:VZV917402 WJR917396:WJR917402 WTN917396:WTN917402 HB982932:HB982938 QX982932:QX982938 AAT982932:AAT982938 AKP982932:AKP982938 AUL982932:AUL982938 BEH982932:BEH982938 BOD982932:BOD982938 BXZ982932:BXZ982938 CHV982932:CHV982938 CRR982932:CRR982938 DBN982932:DBN982938 DLJ982932:DLJ982938 DVF982932:DVF982938 EFB982932:EFB982938 EOX982932:EOX982938 EYT982932:EYT982938 FIP982932:FIP982938 FSL982932:FSL982938 GCH982932:GCH982938 GMD982932:GMD982938 GVZ982932:GVZ982938 HFV982932:HFV982938 HPR982932:HPR982938 HZN982932:HZN982938 IJJ982932:IJJ982938 ITF982932:ITF982938 JDB982932:JDB982938 JMX982932:JMX982938 JWT982932:JWT982938 KGP982932:KGP982938 KQL982932:KQL982938 LAH982932:LAH982938 LKD982932:LKD982938 LTZ982932:LTZ982938 MDV982932:MDV982938 MNR982932:MNR982938 MXN982932:MXN982938 NHJ982932:NHJ982938 NRF982932:NRF982938 OBB982932:OBB982938 OKX982932:OKX982938 OUT982932:OUT982938 PEP982932:PEP982938 POL982932:POL982938 PYH982932:PYH982938 QID982932:QID982938 QRZ982932:QRZ982938 RBV982932:RBV982938 RLR982932:RLR982938 RVN982932:RVN982938 SFJ982932:SFJ982938 SPF982932:SPF982938 SZB982932:SZB982938 TIX982932:TIX982938 TST982932:TST982938 UCP982932:UCP982938 UML982932:UML982938 UWH982932:UWH982938 VGD982932:VGD982938 VPZ982932:VPZ982938 VZV982932:VZV982938 WJR982932:WJR982938 WTN982932:WTN982938 FO19 PK19 ZG19 AJC19 ASY19 BCU19 BMQ19 BWM19 CGI19 CQE19 DAA19 DJW19 DTS19 EDO19 ENK19 EXG19 FHC19 FQY19 GAU19 GKQ19 GUM19 HEI19 HOE19 HYA19 IHW19 IRS19 JBO19 JLK19 JVG19 KFC19 KOY19 KYU19 LIQ19 LSM19 MCI19 MME19 MWA19 NFW19 NPS19 NZO19 OJK19 OTG19 PDC19 PMY19 PWU19 QGQ19 QQM19 RAI19 RKE19 RUA19 SDW19 SNS19 SXO19 THK19 TRG19 UBC19 UKY19 UUU19 VEQ19 VOM19 VYI19 WIE19 WSA19 PS20:PS30 ZO20:ZO30 AJK20:AJK30 ATG20:ATG30 BDC20:BDC30 BMY20:BMY30 BWU20:BWU30 CGQ20:CGQ30 CQM20:CQM30 DAI20:DAI30 DKE20:DKE30 DUA20:DUA30 EDW20:EDW30 ENS20:ENS30 EXO20:EXO30 FHK20:FHK30 FRG20:FRG30 GBC20:GBC30 GKY20:GKY30 GUU20:GUU30 HEQ20:HEQ30 HOM20:HOM30 HYI20:HYI30 IIE20:IIE30 ISA20:ISA30 JBW20:JBW30 JLS20:JLS30 JVO20:JVO30 KFK20:KFK30 KPG20:KPG30 KZC20:KZC30 LIY20:LIY30 LSU20:LSU30 MCQ20:MCQ30 MMM20:MMM30 MWI20:MWI30 NGE20:NGE30 NQA20:NQA30 NZW20:NZW30 OJS20:OJS30 OTO20:OTO30 PDK20:PDK30 PNG20:PNG30 PXC20:PXC30 QGY20:QGY30 QQU20:QQU30 RAQ20:RAQ30 RKM20:RKM30 RUI20:RUI30 SEE20:SEE30 SOA20:SOA30 SXW20:SXW30 THS20:THS30 TRO20:TRO30 UBK20:UBK30 ULG20:ULG30 UVC20:UVC30 VEY20:VEY30 VOU20:VOU30 VYQ20:VYQ30 WIM20:WIM30 WSI20:WSI30 FW20:FW30"/>
    <dataValidation allowBlank="1" showInputMessage="1" showErrorMessage="1" promptTitle="Attention!" prompt="Une réponse allant de 0 à 12 mois est attendue._x000a_" sqref="HD65428:HD65432 QZ65428:QZ65432 AAV65428:AAV65432 AKR65428:AKR65432 AUN65428:AUN65432 BEJ65428:BEJ65432 BOF65428:BOF65432 BYB65428:BYB65432 CHX65428:CHX65432 CRT65428:CRT65432 DBP65428:DBP65432 DLL65428:DLL65432 DVH65428:DVH65432 EFD65428:EFD65432 EOZ65428:EOZ65432 EYV65428:EYV65432 FIR65428:FIR65432 FSN65428:FSN65432 GCJ65428:GCJ65432 GMF65428:GMF65432 GWB65428:GWB65432 HFX65428:HFX65432 HPT65428:HPT65432 HZP65428:HZP65432 IJL65428:IJL65432 ITH65428:ITH65432 JDD65428:JDD65432 JMZ65428:JMZ65432 JWV65428:JWV65432 KGR65428:KGR65432 KQN65428:KQN65432 LAJ65428:LAJ65432 LKF65428:LKF65432 LUB65428:LUB65432 MDX65428:MDX65432 MNT65428:MNT65432 MXP65428:MXP65432 NHL65428:NHL65432 NRH65428:NRH65432 OBD65428:OBD65432 OKZ65428:OKZ65432 OUV65428:OUV65432 PER65428:PER65432 PON65428:PON65432 PYJ65428:PYJ65432 QIF65428:QIF65432 QSB65428:QSB65432 RBX65428:RBX65432 RLT65428:RLT65432 RVP65428:RVP65432 SFL65428:SFL65432 SPH65428:SPH65432 SZD65428:SZD65432 TIZ65428:TIZ65432 TSV65428:TSV65432 UCR65428:UCR65432 UMN65428:UMN65432 UWJ65428:UWJ65432 VGF65428:VGF65432 VQB65428:VQB65432 VZX65428:VZX65432 WJT65428:WJT65432 WTP65428:WTP65432 HD130964:HD130968 QZ130964:QZ130968 AAV130964:AAV130968 AKR130964:AKR130968 AUN130964:AUN130968 BEJ130964:BEJ130968 BOF130964:BOF130968 BYB130964:BYB130968 CHX130964:CHX130968 CRT130964:CRT130968 DBP130964:DBP130968 DLL130964:DLL130968 DVH130964:DVH130968 EFD130964:EFD130968 EOZ130964:EOZ130968 EYV130964:EYV130968 FIR130964:FIR130968 FSN130964:FSN130968 GCJ130964:GCJ130968 GMF130964:GMF130968 GWB130964:GWB130968 HFX130964:HFX130968 HPT130964:HPT130968 HZP130964:HZP130968 IJL130964:IJL130968 ITH130964:ITH130968 JDD130964:JDD130968 JMZ130964:JMZ130968 JWV130964:JWV130968 KGR130964:KGR130968 KQN130964:KQN130968 LAJ130964:LAJ130968 LKF130964:LKF130968 LUB130964:LUB130968 MDX130964:MDX130968 MNT130964:MNT130968 MXP130964:MXP130968 NHL130964:NHL130968 NRH130964:NRH130968 OBD130964:OBD130968 OKZ130964:OKZ130968 OUV130964:OUV130968 PER130964:PER130968 PON130964:PON130968 PYJ130964:PYJ130968 QIF130964:QIF130968 QSB130964:QSB130968 RBX130964:RBX130968 RLT130964:RLT130968 RVP130964:RVP130968 SFL130964:SFL130968 SPH130964:SPH130968 SZD130964:SZD130968 TIZ130964:TIZ130968 TSV130964:TSV130968 UCR130964:UCR130968 UMN130964:UMN130968 UWJ130964:UWJ130968 VGF130964:VGF130968 VQB130964:VQB130968 VZX130964:VZX130968 WJT130964:WJT130968 WTP130964:WTP130968 HD196500:HD196504 QZ196500:QZ196504 AAV196500:AAV196504 AKR196500:AKR196504 AUN196500:AUN196504 BEJ196500:BEJ196504 BOF196500:BOF196504 BYB196500:BYB196504 CHX196500:CHX196504 CRT196500:CRT196504 DBP196500:DBP196504 DLL196500:DLL196504 DVH196500:DVH196504 EFD196500:EFD196504 EOZ196500:EOZ196504 EYV196500:EYV196504 FIR196500:FIR196504 FSN196500:FSN196504 GCJ196500:GCJ196504 GMF196500:GMF196504 GWB196500:GWB196504 HFX196500:HFX196504 HPT196500:HPT196504 HZP196500:HZP196504 IJL196500:IJL196504 ITH196500:ITH196504 JDD196500:JDD196504 JMZ196500:JMZ196504 JWV196500:JWV196504 KGR196500:KGR196504 KQN196500:KQN196504 LAJ196500:LAJ196504 LKF196500:LKF196504 LUB196500:LUB196504 MDX196500:MDX196504 MNT196500:MNT196504 MXP196500:MXP196504 NHL196500:NHL196504 NRH196500:NRH196504 OBD196500:OBD196504 OKZ196500:OKZ196504 OUV196500:OUV196504 PER196500:PER196504 PON196500:PON196504 PYJ196500:PYJ196504 QIF196500:QIF196504 QSB196500:QSB196504 RBX196500:RBX196504 RLT196500:RLT196504 RVP196500:RVP196504 SFL196500:SFL196504 SPH196500:SPH196504 SZD196500:SZD196504 TIZ196500:TIZ196504 TSV196500:TSV196504 UCR196500:UCR196504 UMN196500:UMN196504 UWJ196500:UWJ196504 VGF196500:VGF196504 VQB196500:VQB196504 VZX196500:VZX196504 WJT196500:WJT196504 WTP196500:WTP196504 HD262036:HD262040 QZ262036:QZ262040 AAV262036:AAV262040 AKR262036:AKR262040 AUN262036:AUN262040 BEJ262036:BEJ262040 BOF262036:BOF262040 BYB262036:BYB262040 CHX262036:CHX262040 CRT262036:CRT262040 DBP262036:DBP262040 DLL262036:DLL262040 DVH262036:DVH262040 EFD262036:EFD262040 EOZ262036:EOZ262040 EYV262036:EYV262040 FIR262036:FIR262040 FSN262036:FSN262040 GCJ262036:GCJ262040 GMF262036:GMF262040 GWB262036:GWB262040 HFX262036:HFX262040 HPT262036:HPT262040 HZP262036:HZP262040 IJL262036:IJL262040 ITH262036:ITH262040 JDD262036:JDD262040 JMZ262036:JMZ262040 JWV262036:JWV262040 KGR262036:KGR262040 KQN262036:KQN262040 LAJ262036:LAJ262040 LKF262036:LKF262040 LUB262036:LUB262040 MDX262036:MDX262040 MNT262036:MNT262040 MXP262036:MXP262040 NHL262036:NHL262040 NRH262036:NRH262040 OBD262036:OBD262040 OKZ262036:OKZ262040 OUV262036:OUV262040 PER262036:PER262040 PON262036:PON262040 PYJ262036:PYJ262040 QIF262036:QIF262040 QSB262036:QSB262040 RBX262036:RBX262040 RLT262036:RLT262040 RVP262036:RVP262040 SFL262036:SFL262040 SPH262036:SPH262040 SZD262036:SZD262040 TIZ262036:TIZ262040 TSV262036:TSV262040 UCR262036:UCR262040 UMN262036:UMN262040 UWJ262036:UWJ262040 VGF262036:VGF262040 VQB262036:VQB262040 VZX262036:VZX262040 WJT262036:WJT262040 WTP262036:WTP262040 HD327572:HD327576 QZ327572:QZ327576 AAV327572:AAV327576 AKR327572:AKR327576 AUN327572:AUN327576 BEJ327572:BEJ327576 BOF327572:BOF327576 BYB327572:BYB327576 CHX327572:CHX327576 CRT327572:CRT327576 DBP327572:DBP327576 DLL327572:DLL327576 DVH327572:DVH327576 EFD327572:EFD327576 EOZ327572:EOZ327576 EYV327572:EYV327576 FIR327572:FIR327576 FSN327572:FSN327576 GCJ327572:GCJ327576 GMF327572:GMF327576 GWB327572:GWB327576 HFX327572:HFX327576 HPT327572:HPT327576 HZP327572:HZP327576 IJL327572:IJL327576 ITH327572:ITH327576 JDD327572:JDD327576 JMZ327572:JMZ327576 JWV327572:JWV327576 KGR327572:KGR327576 KQN327572:KQN327576 LAJ327572:LAJ327576 LKF327572:LKF327576 LUB327572:LUB327576 MDX327572:MDX327576 MNT327572:MNT327576 MXP327572:MXP327576 NHL327572:NHL327576 NRH327572:NRH327576 OBD327572:OBD327576 OKZ327572:OKZ327576 OUV327572:OUV327576 PER327572:PER327576 PON327572:PON327576 PYJ327572:PYJ327576 QIF327572:QIF327576 QSB327572:QSB327576 RBX327572:RBX327576 RLT327572:RLT327576 RVP327572:RVP327576 SFL327572:SFL327576 SPH327572:SPH327576 SZD327572:SZD327576 TIZ327572:TIZ327576 TSV327572:TSV327576 UCR327572:UCR327576 UMN327572:UMN327576 UWJ327572:UWJ327576 VGF327572:VGF327576 VQB327572:VQB327576 VZX327572:VZX327576 WJT327572:WJT327576 WTP327572:WTP327576 HD393108:HD393112 QZ393108:QZ393112 AAV393108:AAV393112 AKR393108:AKR393112 AUN393108:AUN393112 BEJ393108:BEJ393112 BOF393108:BOF393112 BYB393108:BYB393112 CHX393108:CHX393112 CRT393108:CRT393112 DBP393108:DBP393112 DLL393108:DLL393112 DVH393108:DVH393112 EFD393108:EFD393112 EOZ393108:EOZ393112 EYV393108:EYV393112 FIR393108:FIR393112 FSN393108:FSN393112 GCJ393108:GCJ393112 GMF393108:GMF393112 GWB393108:GWB393112 HFX393108:HFX393112 HPT393108:HPT393112 HZP393108:HZP393112 IJL393108:IJL393112 ITH393108:ITH393112 JDD393108:JDD393112 JMZ393108:JMZ393112 JWV393108:JWV393112 KGR393108:KGR393112 KQN393108:KQN393112 LAJ393108:LAJ393112 LKF393108:LKF393112 LUB393108:LUB393112 MDX393108:MDX393112 MNT393108:MNT393112 MXP393108:MXP393112 NHL393108:NHL393112 NRH393108:NRH393112 OBD393108:OBD393112 OKZ393108:OKZ393112 OUV393108:OUV393112 PER393108:PER393112 PON393108:PON393112 PYJ393108:PYJ393112 QIF393108:QIF393112 QSB393108:QSB393112 RBX393108:RBX393112 RLT393108:RLT393112 RVP393108:RVP393112 SFL393108:SFL393112 SPH393108:SPH393112 SZD393108:SZD393112 TIZ393108:TIZ393112 TSV393108:TSV393112 UCR393108:UCR393112 UMN393108:UMN393112 UWJ393108:UWJ393112 VGF393108:VGF393112 VQB393108:VQB393112 VZX393108:VZX393112 WJT393108:WJT393112 WTP393108:WTP393112 HD458644:HD458648 QZ458644:QZ458648 AAV458644:AAV458648 AKR458644:AKR458648 AUN458644:AUN458648 BEJ458644:BEJ458648 BOF458644:BOF458648 BYB458644:BYB458648 CHX458644:CHX458648 CRT458644:CRT458648 DBP458644:DBP458648 DLL458644:DLL458648 DVH458644:DVH458648 EFD458644:EFD458648 EOZ458644:EOZ458648 EYV458644:EYV458648 FIR458644:FIR458648 FSN458644:FSN458648 GCJ458644:GCJ458648 GMF458644:GMF458648 GWB458644:GWB458648 HFX458644:HFX458648 HPT458644:HPT458648 HZP458644:HZP458648 IJL458644:IJL458648 ITH458644:ITH458648 JDD458644:JDD458648 JMZ458644:JMZ458648 JWV458644:JWV458648 KGR458644:KGR458648 KQN458644:KQN458648 LAJ458644:LAJ458648 LKF458644:LKF458648 LUB458644:LUB458648 MDX458644:MDX458648 MNT458644:MNT458648 MXP458644:MXP458648 NHL458644:NHL458648 NRH458644:NRH458648 OBD458644:OBD458648 OKZ458644:OKZ458648 OUV458644:OUV458648 PER458644:PER458648 PON458644:PON458648 PYJ458644:PYJ458648 QIF458644:QIF458648 QSB458644:QSB458648 RBX458644:RBX458648 RLT458644:RLT458648 RVP458644:RVP458648 SFL458644:SFL458648 SPH458644:SPH458648 SZD458644:SZD458648 TIZ458644:TIZ458648 TSV458644:TSV458648 UCR458644:UCR458648 UMN458644:UMN458648 UWJ458644:UWJ458648 VGF458644:VGF458648 VQB458644:VQB458648 VZX458644:VZX458648 WJT458644:WJT458648 WTP458644:WTP458648 HD524180:HD524184 QZ524180:QZ524184 AAV524180:AAV524184 AKR524180:AKR524184 AUN524180:AUN524184 BEJ524180:BEJ524184 BOF524180:BOF524184 BYB524180:BYB524184 CHX524180:CHX524184 CRT524180:CRT524184 DBP524180:DBP524184 DLL524180:DLL524184 DVH524180:DVH524184 EFD524180:EFD524184 EOZ524180:EOZ524184 EYV524180:EYV524184 FIR524180:FIR524184 FSN524180:FSN524184 GCJ524180:GCJ524184 GMF524180:GMF524184 GWB524180:GWB524184 HFX524180:HFX524184 HPT524180:HPT524184 HZP524180:HZP524184 IJL524180:IJL524184 ITH524180:ITH524184 JDD524180:JDD524184 JMZ524180:JMZ524184 JWV524180:JWV524184 KGR524180:KGR524184 KQN524180:KQN524184 LAJ524180:LAJ524184 LKF524180:LKF524184 LUB524180:LUB524184 MDX524180:MDX524184 MNT524180:MNT524184 MXP524180:MXP524184 NHL524180:NHL524184 NRH524180:NRH524184 OBD524180:OBD524184 OKZ524180:OKZ524184 OUV524180:OUV524184 PER524180:PER524184 PON524180:PON524184 PYJ524180:PYJ524184 QIF524180:QIF524184 QSB524180:QSB524184 RBX524180:RBX524184 RLT524180:RLT524184 RVP524180:RVP524184 SFL524180:SFL524184 SPH524180:SPH524184 SZD524180:SZD524184 TIZ524180:TIZ524184 TSV524180:TSV524184 UCR524180:UCR524184 UMN524180:UMN524184 UWJ524180:UWJ524184 VGF524180:VGF524184 VQB524180:VQB524184 VZX524180:VZX524184 WJT524180:WJT524184 WTP524180:WTP524184 HD589716:HD589720 QZ589716:QZ589720 AAV589716:AAV589720 AKR589716:AKR589720 AUN589716:AUN589720 BEJ589716:BEJ589720 BOF589716:BOF589720 BYB589716:BYB589720 CHX589716:CHX589720 CRT589716:CRT589720 DBP589716:DBP589720 DLL589716:DLL589720 DVH589716:DVH589720 EFD589716:EFD589720 EOZ589716:EOZ589720 EYV589716:EYV589720 FIR589716:FIR589720 FSN589716:FSN589720 GCJ589716:GCJ589720 GMF589716:GMF589720 GWB589716:GWB589720 HFX589716:HFX589720 HPT589716:HPT589720 HZP589716:HZP589720 IJL589716:IJL589720 ITH589716:ITH589720 JDD589716:JDD589720 JMZ589716:JMZ589720 JWV589716:JWV589720 KGR589716:KGR589720 KQN589716:KQN589720 LAJ589716:LAJ589720 LKF589716:LKF589720 LUB589716:LUB589720 MDX589716:MDX589720 MNT589716:MNT589720 MXP589716:MXP589720 NHL589716:NHL589720 NRH589716:NRH589720 OBD589716:OBD589720 OKZ589716:OKZ589720 OUV589716:OUV589720 PER589716:PER589720 PON589716:PON589720 PYJ589716:PYJ589720 QIF589716:QIF589720 QSB589716:QSB589720 RBX589716:RBX589720 RLT589716:RLT589720 RVP589716:RVP589720 SFL589716:SFL589720 SPH589716:SPH589720 SZD589716:SZD589720 TIZ589716:TIZ589720 TSV589716:TSV589720 UCR589716:UCR589720 UMN589716:UMN589720 UWJ589716:UWJ589720 VGF589716:VGF589720 VQB589716:VQB589720 VZX589716:VZX589720 WJT589716:WJT589720 WTP589716:WTP589720 HD655252:HD655256 QZ655252:QZ655256 AAV655252:AAV655256 AKR655252:AKR655256 AUN655252:AUN655256 BEJ655252:BEJ655256 BOF655252:BOF655256 BYB655252:BYB655256 CHX655252:CHX655256 CRT655252:CRT655256 DBP655252:DBP655256 DLL655252:DLL655256 DVH655252:DVH655256 EFD655252:EFD655256 EOZ655252:EOZ655256 EYV655252:EYV655256 FIR655252:FIR655256 FSN655252:FSN655256 GCJ655252:GCJ655256 GMF655252:GMF655256 GWB655252:GWB655256 HFX655252:HFX655256 HPT655252:HPT655256 HZP655252:HZP655256 IJL655252:IJL655256 ITH655252:ITH655256 JDD655252:JDD655256 JMZ655252:JMZ655256 JWV655252:JWV655256 KGR655252:KGR655256 KQN655252:KQN655256 LAJ655252:LAJ655256 LKF655252:LKF655256 LUB655252:LUB655256 MDX655252:MDX655256 MNT655252:MNT655256 MXP655252:MXP655256 NHL655252:NHL655256 NRH655252:NRH655256 OBD655252:OBD655256 OKZ655252:OKZ655256 OUV655252:OUV655256 PER655252:PER655256 PON655252:PON655256 PYJ655252:PYJ655256 QIF655252:QIF655256 QSB655252:QSB655256 RBX655252:RBX655256 RLT655252:RLT655256 RVP655252:RVP655256 SFL655252:SFL655256 SPH655252:SPH655256 SZD655252:SZD655256 TIZ655252:TIZ655256 TSV655252:TSV655256 UCR655252:UCR655256 UMN655252:UMN655256 UWJ655252:UWJ655256 VGF655252:VGF655256 VQB655252:VQB655256 VZX655252:VZX655256 WJT655252:WJT655256 WTP655252:WTP655256 HD720788:HD720792 QZ720788:QZ720792 AAV720788:AAV720792 AKR720788:AKR720792 AUN720788:AUN720792 BEJ720788:BEJ720792 BOF720788:BOF720792 BYB720788:BYB720792 CHX720788:CHX720792 CRT720788:CRT720792 DBP720788:DBP720792 DLL720788:DLL720792 DVH720788:DVH720792 EFD720788:EFD720792 EOZ720788:EOZ720792 EYV720788:EYV720792 FIR720788:FIR720792 FSN720788:FSN720792 GCJ720788:GCJ720792 GMF720788:GMF720792 GWB720788:GWB720792 HFX720788:HFX720792 HPT720788:HPT720792 HZP720788:HZP720792 IJL720788:IJL720792 ITH720788:ITH720792 JDD720788:JDD720792 JMZ720788:JMZ720792 JWV720788:JWV720792 KGR720788:KGR720792 KQN720788:KQN720792 LAJ720788:LAJ720792 LKF720788:LKF720792 LUB720788:LUB720792 MDX720788:MDX720792 MNT720788:MNT720792 MXP720788:MXP720792 NHL720788:NHL720792 NRH720788:NRH720792 OBD720788:OBD720792 OKZ720788:OKZ720792 OUV720788:OUV720792 PER720788:PER720792 PON720788:PON720792 PYJ720788:PYJ720792 QIF720788:QIF720792 QSB720788:QSB720792 RBX720788:RBX720792 RLT720788:RLT720792 RVP720788:RVP720792 SFL720788:SFL720792 SPH720788:SPH720792 SZD720788:SZD720792 TIZ720788:TIZ720792 TSV720788:TSV720792 UCR720788:UCR720792 UMN720788:UMN720792 UWJ720788:UWJ720792 VGF720788:VGF720792 VQB720788:VQB720792 VZX720788:VZX720792 WJT720788:WJT720792 WTP720788:WTP720792 HD786324:HD786328 QZ786324:QZ786328 AAV786324:AAV786328 AKR786324:AKR786328 AUN786324:AUN786328 BEJ786324:BEJ786328 BOF786324:BOF786328 BYB786324:BYB786328 CHX786324:CHX786328 CRT786324:CRT786328 DBP786324:DBP786328 DLL786324:DLL786328 DVH786324:DVH786328 EFD786324:EFD786328 EOZ786324:EOZ786328 EYV786324:EYV786328 FIR786324:FIR786328 FSN786324:FSN786328 GCJ786324:GCJ786328 GMF786324:GMF786328 GWB786324:GWB786328 HFX786324:HFX786328 HPT786324:HPT786328 HZP786324:HZP786328 IJL786324:IJL786328 ITH786324:ITH786328 JDD786324:JDD786328 JMZ786324:JMZ786328 JWV786324:JWV786328 KGR786324:KGR786328 KQN786324:KQN786328 LAJ786324:LAJ786328 LKF786324:LKF786328 LUB786324:LUB786328 MDX786324:MDX786328 MNT786324:MNT786328 MXP786324:MXP786328 NHL786324:NHL786328 NRH786324:NRH786328 OBD786324:OBD786328 OKZ786324:OKZ786328 OUV786324:OUV786328 PER786324:PER786328 PON786324:PON786328 PYJ786324:PYJ786328 QIF786324:QIF786328 QSB786324:QSB786328 RBX786324:RBX786328 RLT786324:RLT786328 RVP786324:RVP786328 SFL786324:SFL786328 SPH786324:SPH786328 SZD786324:SZD786328 TIZ786324:TIZ786328 TSV786324:TSV786328 UCR786324:UCR786328 UMN786324:UMN786328 UWJ786324:UWJ786328 VGF786324:VGF786328 VQB786324:VQB786328 VZX786324:VZX786328 WJT786324:WJT786328 WTP786324:WTP786328 HD851860:HD851864 QZ851860:QZ851864 AAV851860:AAV851864 AKR851860:AKR851864 AUN851860:AUN851864 BEJ851860:BEJ851864 BOF851860:BOF851864 BYB851860:BYB851864 CHX851860:CHX851864 CRT851860:CRT851864 DBP851860:DBP851864 DLL851860:DLL851864 DVH851860:DVH851864 EFD851860:EFD851864 EOZ851860:EOZ851864 EYV851860:EYV851864 FIR851860:FIR851864 FSN851860:FSN851864 GCJ851860:GCJ851864 GMF851860:GMF851864 GWB851860:GWB851864 HFX851860:HFX851864 HPT851860:HPT851864 HZP851860:HZP851864 IJL851860:IJL851864 ITH851860:ITH851864 JDD851860:JDD851864 JMZ851860:JMZ851864 JWV851860:JWV851864 KGR851860:KGR851864 KQN851860:KQN851864 LAJ851860:LAJ851864 LKF851860:LKF851864 LUB851860:LUB851864 MDX851860:MDX851864 MNT851860:MNT851864 MXP851860:MXP851864 NHL851860:NHL851864 NRH851860:NRH851864 OBD851860:OBD851864 OKZ851860:OKZ851864 OUV851860:OUV851864 PER851860:PER851864 PON851860:PON851864 PYJ851860:PYJ851864 QIF851860:QIF851864 QSB851860:QSB851864 RBX851860:RBX851864 RLT851860:RLT851864 RVP851860:RVP851864 SFL851860:SFL851864 SPH851860:SPH851864 SZD851860:SZD851864 TIZ851860:TIZ851864 TSV851860:TSV851864 UCR851860:UCR851864 UMN851860:UMN851864 UWJ851860:UWJ851864 VGF851860:VGF851864 VQB851860:VQB851864 VZX851860:VZX851864 WJT851860:WJT851864 WTP851860:WTP851864 HD917396:HD917400 QZ917396:QZ917400 AAV917396:AAV917400 AKR917396:AKR917400 AUN917396:AUN917400 BEJ917396:BEJ917400 BOF917396:BOF917400 BYB917396:BYB917400 CHX917396:CHX917400 CRT917396:CRT917400 DBP917396:DBP917400 DLL917396:DLL917400 DVH917396:DVH917400 EFD917396:EFD917400 EOZ917396:EOZ917400 EYV917396:EYV917400 FIR917396:FIR917400 FSN917396:FSN917400 GCJ917396:GCJ917400 GMF917396:GMF917400 GWB917396:GWB917400 HFX917396:HFX917400 HPT917396:HPT917400 HZP917396:HZP917400 IJL917396:IJL917400 ITH917396:ITH917400 JDD917396:JDD917400 JMZ917396:JMZ917400 JWV917396:JWV917400 KGR917396:KGR917400 KQN917396:KQN917400 LAJ917396:LAJ917400 LKF917396:LKF917400 LUB917396:LUB917400 MDX917396:MDX917400 MNT917396:MNT917400 MXP917396:MXP917400 NHL917396:NHL917400 NRH917396:NRH917400 OBD917396:OBD917400 OKZ917396:OKZ917400 OUV917396:OUV917400 PER917396:PER917400 PON917396:PON917400 PYJ917396:PYJ917400 QIF917396:QIF917400 QSB917396:QSB917400 RBX917396:RBX917400 RLT917396:RLT917400 RVP917396:RVP917400 SFL917396:SFL917400 SPH917396:SPH917400 SZD917396:SZD917400 TIZ917396:TIZ917400 TSV917396:TSV917400 UCR917396:UCR917400 UMN917396:UMN917400 UWJ917396:UWJ917400 VGF917396:VGF917400 VQB917396:VQB917400 VZX917396:VZX917400 WJT917396:WJT917400 WTP917396:WTP917400 HD982932:HD982936 QZ982932:QZ982936 AAV982932:AAV982936 AKR982932:AKR982936 AUN982932:AUN982936 BEJ982932:BEJ982936 BOF982932:BOF982936 BYB982932:BYB982936 CHX982932:CHX982936 CRT982932:CRT982936 DBP982932:DBP982936 DLL982932:DLL982936 DVH982932:DVH982936 EFD982932:EFD982936 EOZ982932:EOZ982936 EYV982932:EYV982936 FIR982932:FIR982936 FSN982932:FSN982936 GCJ982932:GCJ982936 GMF982932:GMF982936 GWB982932:GWB982936 HFX982932:HFX982936 HPT982932:HPT982936 HZP982932:HZP982936 IJL982932:IJL982936 ITH982932:ITH982936 JDD982932:JDD982936 JMZ982932:JMZ982936 JWV982932:JWV982936 KGR982932:KGR982936 KQN982932:KQN982936 LAJ982932:LAJ982936 LKF982932:LKF982936 LUB982932:LUB982936 MDX982932:MDX982936 MNT982932:MNT982936 MXP982932:MXP982936 NHL982932:NHL982936 NRH982932:NRH982936 OBD982932:OBD982936 OKZ982932:OKZ982936 OUV982932:OUV982936 PER982932:PER982936 PON982932:PON982936 PYJ982932:PYJ982936 QIF982932:QIF982936 QSB982932:QSB982936 RBX982932:RBX982936 RLT982932:RLT982936 RVP982932:RVP982936 SFL982932:SFL982936 SPH982932:SPH982936 SZD982932:SZD982936 TIZ982932:TIZ982936 TSV982932:TSV982936 UCR982932:UCR982936 UMN982932:UMN982936 UWJ982932:UWJ982936 VGF982932:VGF982936 VQB982932:VQB982936 VZX982932:VZX982936 WJT982932:WJT982936 WTP982932:WTP982936 WSC19 WIG19 VYK19 VOO19 VES19 UUW19 ULA19 UBE19 TRI19 THM19 SXQ19 SNU19 SDY19 RUC19 RKG19 RAK19 QQO19 QGS19 PWW19 PNA19 PDE19 OTI19 OJM19 NZQ19 NPU19 NFY19 MWC19 MMG19 MCK19 LSO19 LIS19 KYW19 KPA19 KFE19 JVI19 JLM19 JBQ19 IRU19 IHY19 HYC19 HOG19 HEK19 GUO19 GKS19 GAW19 FRA19 FHE19 EXI19 ENM19 EDQ19 DTU19 DJY19 DAC19 CQG19 CGK19 BWO19 BMS19 BCW19 ATA19 AJE19 ZI19 PM19 FQ19 WIO20:WIO30 VYS20:VYS30 VOW20:VOW30 VFA20:VFA30 UVE20:UVE30 ULI20:ULI30 UBM20:UBM30 TRQ20:TRQ30 THU20:THU30 SXY20:SXY30 SOC20:SOC30 SEG20:SEG30 RUK20:RUK30 RKO20:RKO30 RAS20:RAS30 QQW20:QQW30 QHA20:QHA30 PXE20:PXE30 PNI20:PNI30 PDM20:PDM30 OTQ20:OTQ30 OJU20:OJU30 NZY20:NZY30 NQC20:NQC30 NGG20:NGG30 MWK20:MWK30 MMO20:MMO30 MCS20:MCS30 LSW20:LSW30 LJA20:LJA30 KZE20:KZE30 KPI20:KPI30 KFM20:KFM30 JVQ20:JVQ30 JLU20:JLU30 JBY20:JBY30 ISC20:ISC30 IIG20:IIG30 HYK20:HYK30 HOO20:HOO30 HES20:HES30 GUW20:GUW30 GLA20:GLA30 GBE20:GBE30 FRI20:FRI30 FHM20:FHM30 EXQ20:EXQ30 ENU20:ENU30 EDY20:EDY30 DUC20:DUC30 DKG20:DKG30 DAK20:DAK30 CQO20:CQO30 CGS20:CGS30 BWW20:BWW30 BNA20:BNA30 BDE20:BDE30 ATI20:ATI30 AJM20:AJM30 ZQ20:ZQ30 PU20:PU30 FY20:FY30 WSK20:WSK30"/>
    <dataValidation type="list" allowBlank="1" showInputMessage="1" showErrorMessage="1" sqref="G65433 GT65433 QP65433 AAL65433 AKH65433 AUD65433 BDZ65433 BNV65433 BXR65433 CHN65433 CRJ65433 DBF65433 DLB65433 DUX65433 EET65433 EOP65433 EYL65433 FIH65433 FSD65433 GBZ65433 GLV65433 GVR65433 HFN65433 HPJ65433 HZF65433 IJB65433 ISX65433 JCT65433 JMP65433 JWL65433 KGH65433 KQD65433 KZZ65433 LJV65433 LTR65433 MDN65433 MNJ65433 MXF65433 NHB65433 NQX65433 OAT65433 OKP65433 OUL65433 PEH65433 POD65433 PXZ65433 QHV65433 QRR65433 RBN65433 RLJ65433 RVF65433 SFB65433 SOX65433 SYT65433 TIP65433 TSL65433 UCH65433 UMD65433 UVZ65433 VFV65433 VPR65433 VZN65433 WJJ65433 WTF65433 G130969 GT130969 QP130969 AAL130969 AKH130969 AUD130969 BDZ130969 BNV130969 BXR130969 CHN130969 CRJ130969 DBF130969 DLB130969 DUX130969 EET130969 EOP130969 EYL130969 FIH130969 FSD130969 GBZ130969 GLV130969 GVR130969 HFN130969 HPJ130969 HZF130969 IJB130969 ISX130969 JCT130969 JMP130969 JWL130969 KGH130969 KQD130969 KZZ130969 LJV130969 LTR130969 MDN130969 MNJ130969 MXF130969 NHB130969 NQX130969 OAT130969 OKP130969 OUL130969 PEH130969 POD130969 PXZ130969 QHV130969 QRR130969 RBN130969 RLJ130969 RVF130969 SFB130969 SOX130969 SYT130969 TIP130969 TSL130969 UCH130969 UMD130969 UVZ130969 VFV130969 VPR130969 VZN130969 WJJ130969 WTF130969 G196505 GT196505 QP196505 AAL196505 AKH196505 AUD196505 BDZ196505 BNV196505 BXR196505 CHN196505 CRJ196505 DBF196505 DLB196505 DUX196505 EET196505 EOP196505 EYL196505 FIH196505 FSD196505 GBZ196505 GLV196505 GVR196505 HFN196505 HPJ196505 HZF196505 IJB196505 ISX196505 JCT196505 JMP196505 JWL196505 KGH196505 KQD196505 KZZ196505 LJV196505 LTR196505 MDN196505 MNJ196505 MXF196505 NHB196505 NQX196505 OAT196505 OKP196505 OUL196505 PEH196505 POD196505 PXZ196505 QHV196505 QRR196505 RBN196505 RLJ196505 RVF196505 SFB196505 SOX196505 SYT196505 TIP196505 TSL196505 UCH196505 UMD196505 UVZ196505 VFV196505 VPR196505 VZN196505 WJJ196505 WTF196505 G262041 GT262041 QP262041 AAL262041 AKH262041 AUD262041 BDZ262041 BNV262041 BXR262041 CHN262041 CRJ262041 DBF262041 DLB262041 DUX262041 EET262041 EOP262041 EYL262041 FIH262041 FSD262041 GBZ262041 GLV262041 GVR262041 HFN262041 HPJ262041 HZF262041 IJB262041 ISX262041 JCT262041 JMP262041 JWL262041 KGH262041 KQD262041 KZZ262041 LJV262041 LTR262041 MDN262041 MNJ262041 MXF262041 NHB262041 NQX262041 OAT262041 OKP262041 OUL262041 PEH262041 POD262041 PXZ262041 QHV262041 QRR262041 RBN262041 RLJ262041 RVF262041 SFB262041 SOX262041 SYT262041 TIP262041 TSL262041 UCH262041 UMD262041 UVZ262041 VFV262041 VPR262041 VZN262041 WJJ262041 WTF262041 G327577 GT327577 QP327577 AAL327577 AKH327577 AUD327577 BDZ327577 BNV327577 BXR327577 CHN327577 CRJ327577 DBF327577 DLB327577 DUX327577 EET327577 EOP327577 EYL327577 FIH327577 FSD327577 GBZ327577 GLV327577 GVR327577 HFN327577 HPJ327577 HZF327577 IJB327577 ISX327577 JCT327577 JMP327577 JWL327577 KGH327577 KQD327577 KZZ327577 LJV327577 LTR327577 MDN327577 MNJ327577 MXF327577 NHB327577 NQX327577 OAT327577 OKP327577 OUL327577 PEH327577 POD327577 PXZ327577 QHV327577 QRR327577 RBN327577 RLJ327577 RVF327577 SFB327577 SOX327577 SYT327577 TIP327577 TSL327577 UCH327577 UMD327577 UVZ327577 VFV327577 VPR327577 VZN327577 WJJ327577 WTF327577 G393113 GT393113 QP393113 AAL393113 AKH393113 AUD393113 BDZ393113 BNV393113 BXR393113 CHN393113 CRJ393113 DBF393113 DLB393113 DUX393113 EET393113 EOP393113 EYL393113 FIH393113 FSD393113 GBZ393113 GLV393113 GVR393113 HFN393113 HPJ393113 HZF393113 IJB393113 ISX393113 JCT393113 JMP393113 JWL393113 KGH393113 KQD393113 KZZ393113 LJV393113 LTR393113 MDN393113 MNJ393113 MXF393113 NHB393113 NQX393113 OAT393113 OKP393113 OUL393113 PEH393113 POD393113 PXZ393113 QHV393113 QRR393113 RBN393113 RLJ393113 RVF393113 SFB393113 SOX393113 SYT393113 TIP393113 TSL393113 UCH393113 UMD393113 UVZ393113 VFV393113 VPR393113 VZN393113 WJJ393113 WTF393113 G458649 GT458649 QP458649 AAL458649 AKH458649 AUD458649 BDZ458649 BNV458649 BXR458649 CHN458649 CRJ458649 DBF458649 DLB458649 DUX458649 EET458649 EOP458649 EYL458649 FIH458649 FSD458649 GBZ458649 GLV458649 GVR458649 HFN458649 HPJ458649 HZF458649 IJB458649 ISX458649 JCT458649 JMP458649 JWL458649 KGH458649 KQD458649 KZZ458649 LJV458649 LTR458649 MDN458649 MNJ458649 MXF458649 NHB458649 NQX458649 OAT458649 OKP458649 OUL458649 PEH458649 POD458649 PXZ458649 QHV458649 QRR458649 RBN458649 RLJ458649 RVF458649 SFB458649 SOX458649 SYT458649 TIP458649 TSL458649 UCH458649 UMD458649 UVZ458649 VFV458649 VPR458649 VZN458649 WJJ458649 WTF458649 G524185 GT524185 QP524185 AAL524185 AKH524185 AUD524185 BDZ524185 BNV524185 BXR524185 CHN524185 CRJ524185 DBF524185 DLB524185 DUX524185 EET524185 EOP524185 EYL524185 FIH524185 FSD524185 GBZ524185 GLV524185 GVR524185 HFN524185 HPJ524185 HZF524185 IJB524185 ISX524185 JCT524185 JMP524185 JWL524185 KGH524185 KQD524185 KZZ524185 LJV524185 LTR524185 MDN524185 MNJ524185 MXF524185 NHB524185 NQX524185 OAT524185 OKP524185 OUL524185 PEH524185 POD524185 PXZ524185 QHV524185 QRR524185 RBN524185 RLJ524185 RVF524185 SFB524185 SOX524185 SYT524185 TIP524185 TSL524185 UCH524185 UMD524185 UVZ524185 VFV524185 VPR524185 VZN524185 WJJ524185 WTF524185 G589721 GT589721 QP589721 AAL589721 AKH589721 AUD589721 BDZ589721 BNV589721 BXR589721 CHN589721 CRJ589721 DBF589721 DLB589721 DUX589721 EET589721 EOP589721 EYL589721 FIH589721 FSD589721 GBZ589721 GLV589721 GVR589721 HFN589721 HPJ589721 HZF589721 IJB589721 ISX589721 JCT589721 JMP589721 JWL589721 KGH589721 KQD589721 KZZ589721 LJV589721 LTR589721 MDN589721 MNJ589721 MXF589721 NHB589721 NQX589721 OAT589721 OKP589721 OUL589721 PEH589721 POD589721 PXZ589721 QHV589721 QRR589721 RBN589721 RLJ589721 RVF589721 SFB589721 SOX589721 SYT589721 TIP589721 TSL589721 UCH589721 UMD589721 UVZ589721 VFV589721 VPR589721 VZN589721 WJJ589721 WTF589721 G655257 GT655257 QP655257 AAL655257 AKH655257 AUD655257 BDZ655257 BNV655257 BXR655257 CHN655257 CRJ655257 DBF655257 DLB655257 DUX655257 EET655257 EOP655257 EYL655257 FIH655257 FSD655257 GBZ655257 GLV655257 GVR655257 HFN655257 HPJ655257 HZF655257 IJB655257 ISX655257 JCT655257 JMP655257 JWL655257 KGH655257 KQD655257 KZZ655257 LJV655257 LTR655257 MDN655257 MNJ655257 MXF655257 NHB655257 NQX655257 OAT655257 OKP655257 OUL655257 PEH655257 POD655257 PXZ655257 QHV655257 QRR655257 RBN655257 RLJ655257 RVF655257 SFB655257 SOX655257 SYT655257 TIP655257 TSL655257 UCH655257 UMD655257 UVZ655257 VFV655257 VPR655257 VZN655257 WJJ655257 WTF655257 G720793 GT720793 QP720793 AAL720793 AKH720793 AUD720793 BDZ720793 BNV720793 BXR720793 CHN720793 CRJ720793 DBF720793 DLB720793 DUX720793 EET720793 EOP720793 EYL720793 FIH720793 FSD720793 GBZ720793 GLV720793 GVR720793 HFN720793 HPJ720793 HZF720793 IJB720793 ISX720793 JCT720793 JMP720793 JWL720793 KGH720793 KQD720793 KZZ720793 LJV720793 LTR720793 MDN720793 MNJ720793 MXF720793 NHB720793 NQX720793 OAT720793 OKP720793 OUL720793 PEH720793 POD720793 PXZ720793 QHV720793 QRR720793 RBN720793 RLJ720793 RVF720793 SFB720793 SOX720793 SYT720793 TIP720793 TSL720793 UCH720793 UMD720793 UVZ720793 VFV720793 VPR720793 VZN720793 WJJ720793 WTF720793 G786329 GT786329 QP786329 AAL786329 AKH786329 AUD786329 BDZ786329 BNV786329 BXR786329 CHN786329 CRJ786329 DBF786329 DLB786329 DUX786329 EET786329 EOP786329 EYL786329 FIH786329 FSD786329 GBZ786329 GLV786329 GVR786329 HFN786329 HPJ786329 HZF786329 IJB786329 ISX786329 JCT786329 JMP786329 JWL786329 KGH786329 KQD786329 KZZ786329 LJV786329 LTR786329 MDN786329 MNJ786329 MXF786329 NHB786329 NQX786329 OAT786329 OKP786329 OUL786329 PEH786329 POD786329 PXZ786329 QHV786329 QRR786329 RBN786329 RLJ786329 RVF786329 SFB786329 SOX786329 SYT786329 TIP786329 TSL786329 UCH786329 UMD786329 UVZ786329 VFV786329 VPR786329 VZN786329 WJJ786329 WTF786329 G851865 GT851865 QP851865 AAL851865 AKH851865 AUD851865 BDZ851865 BNV851865 BXR851865 CHN851865 CRJ851865 DBF851865 DLB851865 DUX851865 EET851865 EOP851865 EYL851865 FIH851865 FSD851865 GBZ851865 GLV851865 GVR851865 HFN851865 HPJ851865 HZF851865 IJB851865 ISX851865 JCT851865 JMP851865 JWL851865 KGH851865 KQD851865 KZZ851865 LJV851865 LTR851865 MDN851865 MNJ851865 MXF851865 NHB851865 NQX851865 OAT851865 OKP851865 OUL851865 PEH851865 POD851865 PXZ851865 QHV851865 QRR851865 RBN851865 RLJ851865 RVF851865 SFB851865 SOX851865 SYT851865 TIP851865 TSL851865 UCH851865 UMD851865 UVZ851865 VFV851865 VPR851865 VZN851865 WJJ851865 WTF851865 G917401 GT917401 QP917401 AAL917401 AKH917401 AUD917401 BDZ917401 BNV917401 BXR917401 CHN917401 CRJ917401 DBF917401 DLB917401 DUX917401 EET917401 EOP917401 EYL917401 FIH917401 FSD917401 GBZ917401 GLV917401 GVR917401 HFN917401 HPJ917401 HZF917401 IJB917401 ISX917401 JCT917401 JMP917401 JWL917401 KGH917401 KQD917401 KZZ917401 LJV917401 LTR917401 MDN917401 MNJ917401 MXF917401 NHB917401 NQX917401 OAT917401 OKP917401 OUL917401 PEH917401 POD917401 PXZ917401 QHV917401 QRR917401 RBN917401 RLJ917401 RVF917401 SFB917401 SOX917401 SYT917401 TIP917401 TSL917401 UCH917401 UMD917401 UVZ917401 VFV917401 VPR917401 VZN917401 WJJ917401 WTF917401 G982937 GT982937 QP982937 AAL982937 AKH982937 AUD982937 BDZ982937 BNV982937 BXR982937 CHN982937 CRJ982937 DBF982937 DLB982937 DUX982937 EET982937 EOP982937 EYL982937 FIH982937 FSD982937 GBZ982937 GLV982937 GVR982937 HFN982937 HPJ982937 HZF982937 IJB982937 ISX982937 JCT982937 JMP982937 JWL982937 KGH982937 KQD982937 KZZ982937 LJV982937 LTR982937 MDN982937 MNJ982937 MXF982937 NHB982937 NQX982937 OAT982937 OKP982937 OUL982937 PEH982937 POD982937 PXZ982937 QHV982937 QRR982937 RBN982937 RLJ982937 RVF982937 SFB982937 SOX982937 SYT982937 TIP982937 TSL982937 UCH982937 UMD982937 UVZ982937 VFV982937 VPR982937 VZN982937 WJJ982937 WTF982937">
      <formula1>prix</formula1>
    </dataValidation>
    <dataValidation type="list" allowBlank="1" showInputMessage="1" showErrorMessage="1" sqref="J65428:J65432 GV65428:GV65432 QR65428:QR65432 AAN65428:AAN65432 AKJ65428:AKJ65432 AUF65428:AUF65432 BEB65428:BEB65432 BNX65428:BNX65432 BXT65428:BXT65432 CHP65428:CHP65432 CRL65428:CRL65432 DBH65428:DBH65432 DLD65428:DLD65432 DUZ65428:DUZ65432 EEV65428:EEV65432 EOR65428:EOR65432 EYN65428:EYN65432 FIJ65428:FIJ65432 FSF65428:FSF65432 GCB65428:GCB65432 GLX65428:GLX65432 GVT65428:GVT65432 HFP65428:HFP65432 HPL65428:HPL65432 HZH65428:HZH65432 IJD65428:IJD65432 ISZ65428:ISZ65432 JCV65428:JCV65432 JMR65428:JMR65432 JWN65428:JWN65432 KGJ65428:KGJ65432 KQF65428:KQF65432 LAB65428:LAB65432 LJX65428:LJX65432 LTT65428:LTT65432 MDP65428:MDP65432 MNL65428:MNL65432 MXH65428:MXH65432 NHD65428:NHD65432 NQZ65428:NQZ65432 OAV65428:OAV65432 OKR65428:OKR65432 OUN65428:OUN65432 PEJ65428:PEJ65432 POF65428:POF65432 PYB65428:PYB65432 QHX65428:QHX65432 QRT65428:QRT65432 RBP65428:RBP65432 RLL65428:RLL65432 RVH65428:RVH65432 SFD65428:SFD65432 SOZ65428:SOZ65432 SYV65428:SYV65432 TIR65428:TIR65432 TSN65428:TSN65432 UCJ65428:UCJ65432 UMF65428:UMF65432 UWB65428:UWB65432 VFX65428:VFX65432 VPT65428:VPT65432 VZP65428:VZP65432 WJL65428:WJL65432 WTH65428:WTH65432 J130964:J130968 GV130964:GV130968 QR130964:QR130968 AAN130964:AAN130968 AKJ130964:AKJ130968 AUF130964:AUF130968 BEB130964:BEB130968 BNX130964:BNX130968 BXT130964:BXT130968 CHP130964:CHP130968 CRL130964:CRL130968 DBH130964:DBH130968 DLD130964:DLD130968 DUZ130964:DUZ130968 EEV130964:EEV130968 EOR130964:EOR130968 EYN130964:EYN130968 FIJ130964:FIJ130968 FSF130964:FSF130968 GCB130964:GCB130968 GLX130964:GLX130968 GVT130964:GVT130968 HFP130964:HFP130968 HPL130964:HPL130968 HZH130964:HZH130968 IJD130964:IJD130968 ISZ130964:ISZ130968 JCV130964:JCV130968 JMR130964:JMR130968 JWN130964:JWN130968 KGJ130964:KGJ130968 KQF130964:KQF130968 LAB130964:LAB130968 LJX130964:LJX130968 LTT130964:LTT130968 MDP130964:MDP130968 MNL130964:MNL130968 MXH130964:MXH130968 NHD130964:NHD130968 NQZ130964:NQZ130968 OAV130964:OAV130968 OKR130964:OKR130968 OUN130964:OUN130968 PEJ130964:PEJ130968 POF130964:POF130968 PYB130964:PYB130968 QHX130964:QHX130968 QRT130964:QRT130968 RBP130964:RBP130968 RLL130964:RLL130968 RVH130964:RVH130968 SFD130964:SFD130968 SOZ130964:SOZ130968 SYV130964:SYV130968 TIR130964:TIR130968 TSN130964:TSN130968 UCJ130964:UCJ130968 UMF130964:UMF130968 UWB130964:UWB130968 VFX130964:VFX130968 VPT130964:VPT130968 VZP130964:VZP130968 WJL130964:WJL130968 WTH130964:WTH130968 J196500:J196504 GV196500:GV196504 QR196500:QR196504 AAN196500:AAN196504 AKJ196500:AKJ196504 AUF196500:AUF196504 BEB196500:BEB196504 BNX196500:BNX196504 BXT196500:BXT196504 CHP196500:CHP196504 CRL196500:CRL196504 DBH196500:DBH196504 DLD196500:DLD196504 DUZ196500:DUZ196504 EEV196500:EEV196504 EOR196500:EOR196504 EYN196500:EYN196504 FIJ196500:FIJ196504 FSF196500:FSF196504 GCB196500:GCB196504 GLX196500:GLX196504 GVT196500:GVT196504 HFP196500:HFP196504 HPL196500:HPL196504 HZH196500:HZH196504 IJD196500:IJD196504 ISZ196500:ISZ196504 JCV196500:JCV196504 JMR196500:JMR196504 JWN196500:JWN196504 KGJ196500:KGJ196504 KQF196500:KQF196504 LAB196500:LAB196504 LJX196500:LJX196504 LTT196500:LTT196504 MDP196500:MDP196504 MNL196500:MNL196504 MXH196500:MXH196504 NHD196500:NHD196504 NQZ196500:NQZ196504 OAV196500:OAV196504 OKR196500:OKR196504 OUN196500:OUN196504 PEJ196500:PEJ196504 POF196500:POF196504 PYB196500:PYB196504 QHX196500:QHX196504 QRT196500:QRT196504 RBP196500:RBP196504 RLL196500:RLL196504 RVH196500:RVH196504 SFD196500:SFD196504 SOZ196500:SOZ196504 SYV196500:SYV196504 TIR196500:TIR196504 TSN196500:TSN196504 UCJ196500:UCJ196504 UMF196500:UMF196504 UWB196500:UWB196504 VFX196500:VFX196504 VPT196500:VPT196504 VZP196500:VZP196504 WJL196500:WJL196504 WTH196500:WTH196504 J262036:J262040 GV262036:GV262040 QR262036:QR262040 AAN262036:AAN262040 AKJ262036:AKJ262040 AUF262036:AUF262040 BEB262036:BEB262040 BNX262036:BNX262040 BXT262036:BXT262040 CHP262036:CHP262040 CRL262036:CRL262040 DBH262036:DBH262040 DLD262036:DLD262040 DUZ262036:DUZ262040 EEV262036:EEV262040 EOR262036:EOR262040 EYN262036:EYN262040 FIJ262036:FIJ262040 FSF262036:FSF262040 GCB262036:GCB262040 GLX262036:GLX262040 GVT262036:GVT262040 HFP262036:HFP262040 HPL262036:HPL262040 HZH262036:HZH262040 IJD262036:IJD262040 ISZ262036:ISZ262040 JCV262036:JCV262040 JMR262036:JMR262040 JWN262036:JWN262040 KGJ262036:KGJ262040 KQF262036:KQF262040 LAB262036:LAB262040 LJX262036:LJX262040 LTT262036:LTT262040 MDP262036:MDP262040 MNL262036:MNL262040 MXH262036:MXH262040 NHD262036:NHD262040 NQZ262036:NQZ262040 OAV262036:OAV262040 OKR262036:OKR262040 OUN262036:OUN262040 PEJ262036:PEJ262040 POF262036:POF262040 PYB262036:PYB262040 QHX262036:QHX262040 QRT262036:QRT262040 RBP262036:RBP262040 RLL262036:RLL262040 RVH262036:RVH262040 SFD262036:SFD262040 SOZ262036:SOZ262040 SYV262036:SYV262040 TIR262036:TIR262040 TSN262036:TSN262040 UCJ262036:UCJ262040 UMF262036:UMF262040 UWB262036:UWB262040 VFX262036:VFX262040 VPT262036:VPT262040 VZP262036:VZP262040 WJL262036:WJL262040 WTH262036:WTH262040 J327572:J327576 GV327572:GV327576 QR327572:QR327576 AAN327572:AAN327576 AKJ327572:AKJ327576 AUF327572:AUF327576 BEB327572:BEB327576 BNX327572:BNX327576 BXT327572:BXT327576 CHP327572:CHP327576 CRL327572:CRL327576 DBH327572:DBH327576 DLD327572:DLD327576 DUZ327572:DUZ327576 EEV327572:EEV327576 EOR327572:EOR327576 EYN327572:EYN327576 FIJ327572:FIJ327576 FSF327572:FSF327576 GCB327572:GCB327576 GLX327572:GLX327576 GVT327572:GVT327576 HFP327572:HFP327576 HPL327572:HPL327576 HZH327572:HZH327576 IJD327572:IJD327576 ISZ327572:ISZ327576 JCV327572:JCV327576 JMR327572:JMR327576 JWN327572:JWN327576 KGJ327572:KGJ327576 KQF327572:KQF327576 LAB327572:LAB327576 LJX327572:LJX327576 LTT327572:LTT327576 MDP327572:MDP327576 MNL327572:MNL327576 MXH327572:MXH327576 NHD327572:NHD327576 NQZ327572:NQZ327576 OAV327572:OAV327576 OKR327572:OKR327576 OUN327572:OUN327576 PEJ327572:PEJ327576 POF327572:POF327576 PYB327572:PYB327576 QHX327572:QHX327576 QRT327572:QRT327576 RBP327572:RBP327576 RLL327572:RLL327576 RVH327572:RVH327576 SFD327572:SFD327576 SOZ327572:SOZ327576 SYV327572:SYV327576 TIR327572:TIR327576 TSN327572:TSN327576 UCJ327572:UCJ327576 UMF327572:UMF327576 UWB327572:UWB327576 VFX327572:VFX327576 VPT327572:VPT327576 VZP327572:VZP327576 WJL327572:WJL327576 WTH327572:WTH327576 J393108:J393112 GV393108:GV393112 QR393108:QR393112 AAN393108:AAN393112 AKJ393108:AKJ393112 AUF393108:AUF393112 BEB393108:BEB393112 BNX393108:BNX393112 BXT393108:BXT393112 CHP393108:CHP393112 CRL393108:CRL393112 DBH393108:DBH393112 DLD393108:DLD393112 DUZ393108:DUZ393112 EEV393108:EEV393112 EOR393108:EOR393112 EYN393108:EYN393112 FIJ393108:FIJ393112 FSF393108:FSF393112 GCB393108:GCB393112 GLX393108:GLX393112 GVT393108:GVT393112 HFP393108:HFP393112 HPL393108:HPL393112 HZH393108:HZH393112 IJD393108:IJD393112 ISZ393108:ISZ393112 JCV393108:JCV393112 JMR393108:JMR393112 JWN393108:JWN393112 KGJ393108:KGJ393112 KQF393108:KQF393112 LAB393108:LAB393112 LJX393108:LJX393112 LTT393108:LTT393112 MDP393108:MDP393112 MNL393108:MNL393112 MXH393108:MXH393112 NHD393108:NHD393112 NQZ393108:NQZ393112 OAV393108:OAV393112 OKR393108:OKR393112 OUN393108:OUN393112 PEJ393108:PEJ393112 POF393108:POF393112 PYB393108:PYB393112 QHX393108:QHX393112 QRT393108:QRT393112 RBP393108:RBP393112 RLL393108:RLL393112 RVH393108:RVH393112 SFD393108:SFD393112 SOZ393108:SOZ393112 SYV393108:SYV393112 TIR393108:TIR393112 TSN393108:TSN393112 UCJ393108:UCJ393112 UMF393108:UMF393112 UWB393108:UWB393112 VFX393108:VFX393112 VPT393108:VPT393112 VZP393108:VZP393112 WJL393108:WJL393112 WTH393108:WTH393112 J458644:J458648 GV458644:GV458648 QR458644:QR458648 AAN458644:AAN458648 AKJ458644:AKJ458648 AUF458644:AUF458648 BEB458644:BEB458648 BNX458644:BNX458648 BXT458644:BXT458648 CHP458644:CHP458648 CRL458644:CRL458648 DBH458644:DBH458648 DLD458644:DLD458648 DUZ458644:DUZ458648 EEV458644:EEV458648 EOR458644:EOR458648 EYN458644:EYN458648 FIJ458644:FIJ458648 FSF458644:FSF458648 GCB458644:GCB458648 GLX458644:GLX458648 GVT458644:GVT458648 HFP458644:HFP458648 HPL458644:HPL458648 HZH458644:HZH458648 IJD458644:IJD458648 ISZ458644:ISZ458648 JCV458644:JCV458648 JMR458644:JMR458648 JWN458644:JWN458648 KGJ458644:KGJ458648 KQF458644:KQF458648 LAB458644:LAB458648 LJX458644:LJX458648 LTT458644:LTT458648 MDP458644:MDP458648 MNL458644:MNL458648 MXH458644:MXH458648 NHD458644:NHD458648 NQZ458644:NQZ458648 OAV458644:OAV458648 OKR458644:OKR458648 OUN458644:OUN458648 PEJ458644:PEJ458648 POF458644:POF458648 PYB458644:PYB458648 QHX458644:QHX458648 QRT458644:QRT458648 RBP458644:RBP458648 RLL458644:RLL458648 RVH458644:RVH458648 SFD458644:SFD458648 SOZ458644:SOZ458648 SYV458644:SYV458648 TIR458644:TIR458648 TSN458644:TSN458648 UCJ458644:UCJ458648 UMF458644:UMF458648 UWB458644:UWB458648 VFX458644:VFX458648 VPT458644:VPT458648 VZP458644:VZP458648 WJL458644:WJL458648 WTH458644:WTH458648 J524180:J524184 GV524180:GV524184 QR524180:QR524184 AAN524180:AAN524184 AKJ524180:AKJ524184 AUF524180:AUF524184 BEB524180:BEB524184 BNX524180:BNX524184 BXT524180:BXT524184 CHP524180:CHP524184 CRL524180:CRL524184 DBH524180:DBH524184 DLD524180:DLD524184 DUZ524180:DUZ524184 EEV524180:EEV524184 EOR524180:EOR524184 EYN524180:EYN524184 FIJ524180:FIJ524184 FSF524180:FSF524184 GCB524180:GCB524184 GLX524180:GLX524184 GVT524180:GVT524184 HFP524180:HFP524184 HPL524180:HPL524184 HZH524180:HZH524184 IJD524180:IJD524184 ISZ524180:ISZ524184 JCV524180:JCV524184 JMR524180:JMR524184 JWN524180:JWN524184 KGJ524180:KGJ524184 KQF524180:KQF524184 LAB524180:LAB524184 LJX524180:LJX524184 LTT524180:LTT524184 MDP524180:MDP524184 MNL524180:MNL524184 MXH524180:MXH524184 NHD524180:NHD524184 NQZ524180:NQZ524184 OAV524180:OAV524184 OKR524180:OKR524184 OUN524180:OUN524184 PEJ524180:PEJ524184 POF524180:POF524184 PYB524180:PYB524184 QHX524180:QHX524184 QRT524180:QRT524184 RBP524180:RBP524184 RLL524180:RLL524184 RVH524180:RVH524184 SFD524180:SFD524184 SOZ524180:SOZ524184 SYV524180:SYV524184 TIR524180:TIR524184 TSN524180:TSN524184 UCJ524180:UCJ524184 UMF524180:UMF524184 UWB524180:UWB524184 VFX524180:VFX524184 VPT524180:VPT524184 VZP524180:VZP524184 WJL524180:WJL524184 WTH524180:WTH524184 J589716:J589720 GV589716:GV589720 QR589716:QR589720 AAN589716:AAN589720 AKJ589716:AKJ589720 AUF589716:AUF589720 BEB589716:BEB589720 BNX589716:BNX589720 BXT589716:BXT589720 CHP589716:CHP589720 CRL589716:CRL589720 DBH589716:DBH589720 DLD589716:DLD589720 DUZ589716:DUZ589720 EEV589716:EEV589720 EOR589716:EOR589720 EYN589716:EYN589720 FIJ589716:FIJ589720 FSF589716:FSF589720 GCB589716:GCB589720 GLX589716:GLX589720 GVT589716:GVT589720 HFP589716:HFP589720 HPL589716:HPL589720 HZH589716:HZH589720 IJD589716:IJD589720 ISZ589716:ISZ589720 JCV589716:JCV589720 JMR589716:JMR589720 JWN589716:JWN589720 KGJ589716:KGJ589720 KQF589716:KQF589720 LAB589716:LAB589720 LJX589716:LJX589720 LTT589716:LTT589720 MDP589716:MDP589720 MNL589716:MNL589720 MXH589716:MXH589720 NHD589716:NHD589720 NQZ589716:NQZ589720 OAV589716:OAV589720 OKR589716:OKR589720 OUN589716:OUN589720 PEJ589716:PEJ589720 POF589716:POF589720 PYB589716:PYB589720 QHX589716:QHX589720 QRT589716:QRT589720 RBP589716:RBP589720 RLL589716:RLL589720 RVH589716:RVH589720 SFD589716:SFD589720 SOZ589716:SOZ589720 SYV589716:SYV589720 TIR589716:TIR589720 TSN589716:TSN589720 UCJ589716:UCJ589720 UMF589716:UMF589720 UWB589716:UWB589720 VFX589716:VFX589720 VPT589716:VPT589720 VZP589716:VZP589720 WJL589716:WJL589720 WTH589716:WTH589720 J655252:J655256 GV655252:GV655256 QR655252:QR655256 AAN655252:AAN655256 AKJ655252:AKJ655256 AUF655252:AUF655256 BEB655252:BEB655256 BNX655252:BNX655256 BXT655252:BXT655256 CHP655252:CHP655256 CRL655252:CRL655256 DBH655252:DBH655256 DLD655252:DLD655256 DUZ655252:DUZ655256 EEV655252:EEV655256 EOR655252:EOR655256 EYN655252:EYN655256 FIJ655252:FIJ655256 FSF655252:FSF655256 GCB655252:GCB655256 GLX655252:GLX655256 GVT655252:GVT655256 HFP655252:HFP655256 HPL655252:HPL655256 HZH655252:HZH655256 IJD655252:IJD655256 ISZ655252:ISZ655256 JCV655252:JCV655256 JMR655252:JMR655256 JWN655252:JWN655256 KGJ655252:KGJ655256 KQF655252:KQF655256 LAB655252:LAB655256 LJX655252:LJX655256 LTT655252:LTT655256 MDP655252:MDP655256 MNL655252:MNL655256 MXH655252:MXH655256 NHD655252:NHD655256 NQZ655252:NQZ655256 OAV655252:OAV655256 OKR655252:OKR655256 OUN655252:OUN655256 PEJ655252:PEJ655256 POF655252:POF655256 PYB655252:PYB655256 QHX655252:QHX655256 QRT655252:QRT655256 RBP655252:RBP655256 RLL655252:RLL655256 RVH655252:RVH655256 SFD655252:SFD655256 SOZ655252:SOZ655256 SYV655252:SYV655256 TIR655252:TIR655256 TSN655252:TSN655256 UCJ655252:UCJ655256 UMF655252:UMF655256 UWB655252:UWB655256 VFX655252:VFX655256 VPT655252:VPT655256 VZP655252:VZP655256 WJL655252:WJL655256 WTH655252:WTH655256 J720788:J720792 GV720788:GV720792 QR720788:QR720792 AAN720788:AAN720792 AKJ720788:AKJ720792 AUF720788:AUF720792 BEB720788:BEB720792 BNX720788:BNX720792 BXT720788:BXT720792 CHP720788:CHP720792 CRL720788:CRL720792 DBH720788:DBH720792 DLD720788:DLD720792 DUZ720788:DUZ720792 EEV720788:EEV720792 EOR720788:EOR720792 EYN720788:EYN720792 FIJ720788:FIJ720792 FSF720788:FSF720792 GCB720788:GCB720792 GLX720788:GLX720792 GVT720788:GVT720792 HFP720788:HFP720792 HPL720788:HPL720792 HZH720788:HZH720792 IJD720788:IJD720792 ISZ720788:ISZ720792 JCV720788:JCV720792 JMR720788:JMR720792 JWN720788:JWN720792 KGJ720788:KGJ720792 KQF720788:KQF720792 LAB720788:LAB720792 LJX720788:LJX720792 LTT720788:LTT720792 MDP720788:MDP720792 MNL720788:MNL720792 MXH720788:MXH720792 NHD720788:NHD720792 NQZ720788:NQZ720792 OAV720788:OAV720792 OKR720788:OKR720792 OUN720788:OUN720792 PEJ720788:PEJ720792 POF720788:POF720792 PYB720788:PYB720792 QHX720788:QHX720792 QRT720788:QRT720792 RBP720788:RBP720792 RLL720788:RLL720792 RVH720788:RVH720792 SFD720788:SFD720792 SOZ720788:SOZ720792 SYV720788:SYV720792 TIR720788:TIR720792 TSN720788:TSN720792 UCJ720788:UCJ720792 UMF720788:UMF720792 UWB720788:UWB720792 VFX720788:VFX720792 VPT720788:VPT720792 VZP720788:VZP720792 WJL720788:WJL720792 WTH720788:WTH720792 J786324:J786328 GV786324:GV786328 QR786324:QR786328 AAN786324:AAN786328 AKJ786324:AKJ786328 AUF786324:AUF786328 BEB786324:BEB786328 BNX786324:BNX786328 BXT786324:BXT786328 CHP786324:CHP786328 CRL786324:CRL786328 DBH786324:DBH786328 DLD786324:DLD786328 DUZ786324:DUZ786328 EEV786324:EEV786328 EOR786324:EOR786328 EYN786324:EYN786328 FIJ786324:FIJ786328 FSF786324:FSF786328 GCB786324:GCB786328 GLX786324:GLX786328 GVT786324:GVT786328 HFP786324:HFP786328 HPL786324:HPL786328 HZH786324:HZH786328 IJD786324:IJD786328 ISZ786324:ISZ786328 JCV786324:JCV786328 JMR786324:JMR786328 JWN786324:JWN786328 KGJ786324:KGJ786328 KQF786324:KQF786328 LAB786324:LAB786328 LJX786324:LJX786328 LTT786324:LTT786328 MDP786324:MDP786328 MNL786324:MNL786328 MXH786324:MXH786328 NHD786324:NHD786328 NQZ786324:NQZ786328 OAV786324:OAV786328 OKR786324:OKR786328 OUN786324:OUN786328 PEJ786324:PEJ786328 POF786324:POF786328 PYB786324:PYB786328 QHX786324:QHX786328 QRT786324:QRT786328 RBP786324:RBP786328 RLL786324:RLL786328 RVH786324:RVH786328 SFD786324:SFD786328 SOZ786324:SOZ786328 SYV786324:SYV786328 TIR786324:TIR786328 TSN786324:TSN786328 UCJ786324:UCJ786328 UMF786324:UMF786328 UWB786324:UWB786328 VFX786324:VFX786328 VPT786324:VPT786328 VZP786324:VZP786328 WJL786324:WJL786328 WTH786324:WTH786328 J851860:J851864 GV851860:GV851864 QR851860:QR851864 AAN851860:AAN851864 AKJ851860:AKJ851864 AUF851860:AUF851864 BEB851860:BEB851864 BNX851860:BNX851864 BXT851860:BXT851864 CHP851860:CHP851864 CRL851860:CRL851864 DBH851860:DBH851864 DLD851860:DLD851864 DUZ851860:DUZ851864 EEV851860:EEV851864 EOR851860:EOR851864 EYN851860:EYN851864 FIJ851860:FIJ851864 FSF851860:FSF851864 GCB851860:GCB851864 GLX851860:GLX851864 GVT851860:GVT851864 HFP851860:HFP851864 HPL851860:HPL851864 HZH851860:HZH851864 IJD851860:IJD851864 ISZ851860:ISZ851864 JCV851860:JCV851864 JMR851860:JMR851864 JWN851860:JWN851864 KGJ851860:KGJ851864 KQF851860:KQF851864 LAB851860:LAB851864 LJX851860:LJX851864 LTT851860:LTT851864 MDP851860:MDP851864 MNL851860:MNL851864 MXH851860:MXH851864 NHD851860:NHD851864 NQZ851860:NQZ851864 OAV851860:OAV851864 OKR851860:OKR851864 OUN851860:OUN851864 PEJ851860:PEJ851864 POF851860:POF851864 PYB851860:PYB851864 QHX851860:QHX851864 QRT851860:QRT851864 RBP851860:RBP851864 RLL851860:RLL851864 RVH851860:RVH851864 SFD851860:SFD851864 SOZ851860:SOZ851864 SYV851860:SYV851864 TIR851860:TIR851864 TSN851860:TSN851864 UCJ851860:UCJ851864 UMF851860:UMF851864 UWB851860:UWB851864 VFX851860:VFX851864 VPT851860:VPT851864 VZP851860:VZP851864 WJL851860:WJL851864 WTH851860:WTH851864 J917396:J917400 GV917396:GV917400 QR917396:QR917400 AAN917396:AAN917400 AKJ917396:AKJ917400 AUF917396:AUF917400 BEB917396:BEB917400 BNX917396:BNX917400 BXT917396:BXT917400 CHP917396:CHP917400 CRL917396:CRL917400 DBH917396:DBH917400 DLD917396:DLD917400 DUZ917396:DUZ917400 EEV917396:EEV917400 EOR917396:EOR917400 EYN917396:EYN917400 FIJ917396:FIJ917400 FSF917396:FSF917400 GCB917396:GCB917400 GLX917396:GLX917400 GVT917396:GVT917400 HFP917396:HFP917400 HPL917396:HPL917400 HZH917396:HZH917400 IJD917396:IJD917400 ISZ917396:ISZ917400 JCV917396:JCV917400 JMR917396:JMR917400 JWN917396:JWN917400 KGJ917396:KGJ917400 KQF917396:KQF917400 LAB917396:LAB917400 LJX917396:LJX917400 LTT917396:LTT917400 MDP917396:MDP917400 MNL917396:MNL917400 MXH917396:MXH917400 NHD917396:NHD917400 NQZ917396:NQZ917400 OAV917396:OAV917400 OKR917396:OKR917400 OUN917396:OUN917400 PEJ917396:PEJ917400 POF917396:POF917400 PYB917396:PYB917400 QHX917396:QHX917400 QRT917396:QRT917400 RBP917396:RBP917400 RLL917396:RLL917400 RVH917396:RVH917400 SFD917396:SFD917400 SOZ917396:SOZ917400 SYV917396:SYV917400 TIR917396:TIR917400 TSN917396:TSN917400 UCJ917396:UCJ917400 UMF917396:UMF917400 UWB917396:UWB917400 VFX917396:VFX917400 VPT917396:VPT917400 VZP917396:VZP917400 WJL917396:WJL917400 WTH917396:WTH917400 J982932:J982936 GV982932:GV982936 QR982932:QR982936 AAN982932:AAN982936 AKJ982932:AKJ982936 AUF982932:AUF982936 BEB982932:BEB982936 BNX982932:BNX982936 BXT982932:BXT982936 CHP982932:CHP982936 CRL982932:CRL982936 DBH982932:DBH982936 DLD982932:DLD982936 DUZ982932:DUZ982936 EEV982932:EEV982936 EOR982932:EOR982936 EYN982932:EYN982936 FIJ982932:FIJ982936 FSF982932:FSF982936 GCB982932:GCB982936 GLX982932:GLX982936 GVT982932:GVT982936 HFP982932:HFP982936 HPL982932:HPL982936 HZH982932:HZH982936 IJD982932:IJD982936 ISZ982932:ISZ982936 JCV982932:JCV982936 JMR982932:JMR982936 JWN982932:JWN982936 KGJ982932:KGJ982936 KQF982932:KQF982936 LAB982932:LAB982936 LJX982932:LJX982936 LTT982932:LTT982936 MDP982932:MDP982936 MNL982932:MNL982936 MXH982932:MXH982936 NHD982932:NHD982936 NQZ982932:NQZ982936 OAV982932:OAV982936 OKR982932:OKR982936 OUN982932:OUN982936 PEJ982932:PEJ982936 POF982932:POF982936 PYB982932:PYB982936 QHX982932:QHX982936 QRT982932:QRT982936 RBP982932:RBP982936 RLL982932:RLL982936 RVH982932:RVH982936 SFD982932:SFD982936 SOZ982932:SOZ982936 SYV982932:SYV982936 TIR982932:TIR982936 TSN982932:TSN982936 UCJ982932:UCJ982936 UMF982932:UMF982936 UWB982932:UWB982936 VFX982932:VFX982936 VPT982932:VPT982936 VZP982932:VZP982936 WJL982932:WJL982936 WTH982932:WTH982936 WRU19 WHY19 VYC19 VOG19 VEK19 UUO19 UKS19 UAW19 TRA19 THE19 SXI19 SNM19 SDQ19 RTU19 RJY19 RAC19 QQG19 QGK19 PWO19 PMS19 PCW19 OTA19 OJE19 NZI19 NPM19 NFQ19 MVU19 MLY19 MCC19 LSG19 LIK19 KYO19 KOS19 KEW19 JVA19 JLE19 JBI19 IRM19 IHQ19 HXU19 HNY19 HEC19 GUG19 GKK19 GAO19 FQS19 FGW19 EXA19 ENE19 EDI19 DTM19 DJQ19 CZU19 CPY19 CGC19 BWG19 BMK19 BCO19 ASS19 AIW19 ZA19 PE19 FI19 WIG20:WIG30 VYK20:VYK30 VOO20:VOO30 VES20:VES30 UUW20:UUW30 ULA20:ULA30 UBE20:UBE30 TRI20:TRI30 THM20:THM30 SXQ20:SXQ30 SNU20:SNU30 SDY20:SDY30 RUC20:RUC30 RKG20:RKG30 RAK20:RAK30 QQO20:QQO30 QGS20:QGS30 PWW20:PWW30 PNA20:PNA30 PDE20:PDE30 OTI20:OTI30 OJM20:OJM30 NZQ20:NZQ30 NPU20:NPU30 NFY20:NFY30 MWC20:MWC30 MMG20:MMG30 MCK20:MCK30 LSO20:LSO30 LIS20:LIS30 KYW20:KYW30 KPA20:KPA30 KFE20:KFE30 JVI20:JVI30 JLM20:JLM30 JBQ20:JBQ30 IRU20:IRU30 IHY20:IHY30 HYC20:HYC30 HOG20:HOG30 HEK20:HEK30 GUO20:GUO30 GKS20:GKS30 GAW20:GAW30 FRA20:FRA30 FHE20:FHE30 EXI20:EXI30 ENM20:ENM30 EDQ20:EDQ30 DTU20:DTU30 DJY20:DJY30 DAC20:DAC30 CQG20:CQG30 CGK20:CGK30 BWO20:BWO30 BMS20:BMS30 BCW20:BCW30 ATA20:ATA30 AJE20:AJE30 ZI20:ZI30 PM20:PM30 FQ20:FQ30 WSC20:WSC30">
      <formula1>duree</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données!$E$2:$E$3</xm:f>
          </x14:formula1>
          <xm:sqref>H19:J30 B19:F30 L19:M30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C17"/>
  <sheetViews>
    <sheetView workbookViewId="0">
      <selection activeCell="A28" sqref="A28"/>
    </sheetView>
  </sheetViews>
  <sheetFormatPr baseColWidth="10" defaultColWidth="11.42578125" defaultRowHeight="15" x14ac:dyDescent="0.25"/>
  <cols>
    <col min="1" max="1" width="53.7109375" style="2" customWidth="1"/>
    <col min="2" max="2" width="37.28515625" style="2" customWidth="1"/>
    <col min="3" max="3" width="42.140625" style="2" customWidth="1"/>
    <col min="4" max="16384" width="11.42578125" style="2"/>
  </cols>
  <sheetData>
    <row r="1" spans="1:3" ht="15.75" thickBot="1" x14ac:dyDescent="0.3">
      <c r="A1" s="85" t="s">
        <v>72</v>
      </c>
      <c r="B1" s="85" t="s">
        <v>73</v>
      </c>
      <c r="C1" s="86" t="s">
        <v>19</v>
      </c>
    </row>
    <row r="2" spans="1:3" ht="45" x14ac:dyDescent="0.25">
      <c r="A2" s="131" t="s">
        <v>68</v>
      </c>
      <c r="B2" s="132" t="s">
        <v>69</v>
      </c>
      <c r="C2" s="133" t="s">
        <v>74</v>
      </c>
    </row>
    <row r="3" spans="1:3" ht="45" x14ac:dyDescent="0.25">
      <c r="A3" s="134"/>
      <c r="B3" s="83" t="s">
        <v>70</v>
      </c>
      <c r="C3" s="135" t="s">
        <v>75</v>
      </c>
    </row>
    <row r="4" spans="1:3" ht="105" x14ac:dyDescent="0.25">
      <c r="A4" s="134"/>
      <c r="B4" s="84" t="s">
        <v>84</v>
      </c>
      <c r="C4" s="136" t="s">
        <v>78</v>
      </c>
    </row>
    <row r="5" spans="1:3" ht="30" x14ac:dyDescent="0.25">
      <c r="A5" s="137" t="s">
        <v>71</v>
      </c>
      <c r="B5" s="98" t="s">
        <v>85</v>
      </c>
      <c r="C5" s="138" t="s">
        <v>76</v>
      </c>
    </row>
    <row r="6" spans="1:3" ht="90" x14ac:dyDescent="0.25">
      <c r="A6" s="137"/>
      <c r="B6" s="98" t="s">
        <v>80</v>
      </c>
      <c r="C6" s="138" t="s">
        <v>77</v>
      </c>
    </row>
    <row r="7" spans="1:3" ht="45" x14ac:dyDescent="0.25">
      <c r="A7" s="139" t="s">
        <v>79</v>
      </c>
      <c r="B7" s="116" t="s">
        <v>86</v>
      </c>
      <c r="C7" s="87" t="s">
        <v>92</v>
      </c>
    </row>
    <row r="8" spans="1:3" ht="75" x14ac:dyDescent="0.25">
      <c r="A8" s="139"/>
      <c r="B8" s="117" t="s">
        <v>87</v>
      </c>
      <c r="C8" s="88" t="s">
        <v>93</v>
      </c>
    </row>
    <row r="9" spans="1:3" ht="60" x14ac:dyDescent="0.25">
      <c r="A9" s="139"/>
      <c r="B9" s="117" t="s">
        <v>88</v>
      </c>
      <c r="C9" s="88" t="s">
        <v>94</v>
      </c>
    </row>
    <row r="10" spans="1:3" ht="45" x14ac:dyDescent="0.25">
      <c r="A10" s="139"/>
      <c r="B10" s="117" t="s">
        <v>108</v>
      </c>
      <c r="C10" s="88" t="s">
        <v>109</v>
      </c>
    </row>
    <row r="11" spans="1:3" ht="45" x14ac:dyDescent="0.25">
      <c r="A11" s="140" t="s">
        <v>17</v>
      </c>
      <c r="B11" s="95" t="s">
        <v>83</v>
      </c>
      <c r="C11" s="89" t="s">
        <v>95</v>
      </c>
    </row>
    <row r="12" spans="1:3" ht="30" x14ac:dyDescent="0.25">
      <c r="A12" s="140"/>
      <c r="B12" s="94" t="s">
        <v>90</v>
      </c>
      <c r="C12" s="89" t="s">
        <v>96</v>
      </c>
    </row>
    <row r="13" spans="1:3" ht="30" x14ac:dyDescent="0.25">
      <c r="A13" s="140"/>
      <c r="B13" s="95" t="s">
        <v>91</v>
      </c>
      <c r="C13" s="141" t="s">
        <v>97</v>
      </c>
    </row>
    <row r="14" spans="1:3" ht="45" x14ac:dyDescent="0.25">
      <c r="A14" s="142" t="s">
        <v>81</v>
      </c>
      <c r="B14" s="142" t="s">
        <v>81</v>
      </c>
      <c r="C14" s="82" t="s">
        <v>114</v>
      </c>
    </row>
    <row r="15" spans="1:3" ht="30" x14ac:dyDescent="0.25">
      <c r="A15" s="146" t="s">
        <v>9</v>
      </c>
      <c r="B15" s="146" t="s">
        <v>9</v>
      </c>
      <c r="C15" s="82" t="s">
        <v>115</v>
      </c>
    </row>
    <row r="16" spans="1:3" x14ac:dyDescent="0.25">
      <c r="A16" s="146" t="s">
        <v>82</v>
      </c>
      <c r="B16" s="146" t="s">
        <v>82</v>
      </c>
      <c r="C16" s="82" t="s">
        <v>116</v>
      </c>
    </row>
    <row r="17" spans="1:3" ht="15.75" thickBot="1" x14ac:dyDescent="0.3">
      <c r="A17" s="147" t="s">
        <v>10</v>
      </c>
      <c r="B17" s="147" t="s">
        <v>10</v>
      </c>
      <c r="C17" s="143"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H4" sqref="H4"/>
    </sheetView>
  </sheetViews>
  <sheetFormatPr baseColWidth="10" defaultRowHeight="15" x14ac:dyDescent="0.25"/>
  <cols>
    <col min="1" max="1" width="17.42578125" customWidth="1"/>
    <col min="2" max="2" width="19.85546875" customWidth="1"/>
    <col min="3" max="3" width="19.28515625" customWidth="1"/>
    <col min="4" max="4" width="20.5703125" customWidth="1"/>
    <col min="8" max="8" width="18.28515625" customWidth="1"/>
  </cols>
  <sheetData>
    <row r="1" spans="1:8" ht="90" x14ac:dyDescent="0.25">
      <c r="A1" s="97" t="s">
        <v>68</v>
      </c>
      <c r="B1" s="99" t="s">
        <v>71</v>
      </c>
      <c r="C1" s="112" t="s">
        <v>79</v>
      </c>
      <c r="D1" s="113" t="s">
        <v>17</v>
      </c>
      <c r="E1" s="114" t="s">
        <v>81</v>
      </c>
      <c r="F1" s="115" t="s">
        <v>9</v>
      </c>
      <c r="G1" s="115" t="s">
        <v>82</v>
      </c>
      <c r="H1" s="115" t="s">
        <v>10</v>
      </c>
    </row>
    <row r="2" spans="1:8" ht="105" x14ac:dyDescent="0.25">
      <c r="A2" s="83" t="s">
        <v>69</v>
      </c>
      <c r="B2" s="98" t="s">
        <v>85</v>
      </c>
      <c r="C2" s="116" t="s">
        <v>86</v>
      </c>
      <c r="D2" s="95" t="s">
        <v>83</v>
      </c>
      <c r="E2" s="114" t="s">
        <v>81</v>
      </c>
      <c r="F2" s="115" t="s">
        <v>9</v>
      </c>
      <c r="G2" s="115" t="s">
        <v>82</v>
      </c>
      <c r="H2" s="115" t="s">
        <v>10</v>
      </c>
    </row>
    <row r="3" spans="1:8" ht="90" x14ac:dyDescent="0.25">
      <c r="A3" s="83" t="s">
        <v>70</v>
      </c>
      <c r="B3" s="98" t="s">
        <v>80</v>
      </c>
      <c r="C3" s="117" t="s">
        <v>87</v>
      </c>
      <c r="D3" s="94" t="s">
        <v>90</v>
      </c>
      <c r="E3" s="118"/>
      <c r="F3" s="118"/>
      <c r="G3" s="118"/>
      <c r="H3" s="118"/>
    </row>
    <row r="4" spans="1:8" ht="105" x14ac:dyDescent="0.25">
      <c r="A4" s="84" t="s">
        <v>84</v>
      </c>
      <c r="B4" s="118"/>
      <c r="C4" s="117" t="s">
        <v>88</v>
      </c>
      <c r="D4" s="95" t="s">
        <v>102</v>
      </c>
      <c r="E4" s="118"/>
      <c r="F4" s="118"/>
      <c r="G4" s="118"/>
      <c r="H4" s="118"/>
    </row>
    <row r="5" spans="1:8" ht="105" x14ac:dyDescent="0.25">
      <c r="A5" s="118"/>
      <c r="B5" s="118"/>
      <c r="C5" s="117" t="s">
        <v>89</v>
      </c>
      <c r="D5" s="118"/>
      <c r="E5" s="118"/>
      <c r="F5" s="118"/>
      <c r="G5" s="118"/>
      <c r="H5" s="1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29"/>
  <sheetViews>
    <sheetView workbookViewId="0">
      <selection activeCell="A3" sqref="A3"/>
    </sheetView>
  </sheetViews>
  <sheetFormatPr baseColWidth="10" defaultRowHeight="15" x14ac:dyDescent="0.25"/>
  <cols>
    <col min="1" max="1" width="29.85546875" customWidth="1"/>
    <col min="2" max="2" width="32.85546875" customWidth="1"/>
    <col min="3" max="3" width="65.42578125" customWidth="1"/>
    <col min="4" max="4" width="24" customWidth="1"/>
    <col min="5" max="5" width="14" customWidth="1"/>
    <col min="6" max="6" width="17.85546875" customWidth="1"/>
  </cols>
  <sheetData>
    <row r="1" spans="1:7" ht="15.75" thickBot="1" x14ac:dyDescent="0.3">
      <c r="A1" s="161" t="s">
        <v>103</v>
      </c>
      <c r="B1" s="162" t="s">
        <v>104</v>
      </c>
      <c r="C1" s="157" t="s">
        <v>5</v>
      </c>
      <c r="D1" s="153" t="s">
        <v>65</v>
      </c>
      <c r="E1" s="38" t="s">
        <v>47</v>
      </c>
      <c r="F1" s="38" t="s">
        <v>44</v>
      </c>
      <c r="G1" s="1"/>
    </row>
    <row r="2" spans="1:7" ht="30" x14ac:dyDescent="0.25">
      <c r="A2" s="163" t="s">
        <v>68</v>
      </c>
      <c r="B2" s="164" t="s">
        <v>69</v>
      </c>
      <c r="C2" s="158" t="s">
        <v>123</v>
      </c>
      <c r="D2" s="154">
        <v>0.25</v>
      </c>
      <c r="E2" s="121" t="s">
        <v>55</v>
      </c>
      <c r="F2" s="37" t="s">
        <v>39</v>
      </c>
    </row>
    <row r="3" spans="1:7" ht="45.75" thickBot="1" x14ac:dyDescent="0.3">
      <c r="A3" s="163"/>
      <c r="B3" s="164" t="s">
        <v>70</v>
      </c>
      <c r="C3" s="159" t="s">
        <v>124</v>
      </c>
      <c r="D3" s="155">
        <v>0.43</v>
      </c>
      <c r="E3" s="152" t="s">
        <v>56</v>
      </c>
      <c r="F3" s="35" t="s">
        <v>40</v>
      </c>
    </row>
    <row r="4" spans="1:7" ht="30" x14ac:dyDescent="0.25">
      <c r="A4" s="163"/>
      <c r="B4" s="82" t="s">
        <v>84</v>
      </c>
      <c r="C4" s="159" t="s">
        <v>6</v>
      </c>
      <c r="D4" s="155">
        <v>0.21</v>
      </c>
      <c r="E4" s="34"/>
      <c r="F4" s="35" t="s">
        <v>41</v>
      </c>
    </row>
    <row r="5" spans="1:7" ht="45" x14ac:dyDescent="0.25">
      <c r="A5" s="163" t="s">
        <v>71</v>
      </c>
      <c r="B5" s="164" t="s">
        <v>85</v>
      </c>
      <c r="C5" s="159" t="s">
        <v>125</v>
      </c>
      <c r="D5" s="155">
        <v>0.37</v>
      </c>
      <c r="E5" s="34"/>
      <c r="F5" s="35" t="s">
        <v>42</v>
      </c>
    </row>
    <row r="6" spans="1:7" ht="45.75" thickBot="1" x14ac:dyDescent="0.3">
      <c r="A6" s="163"/>
      <c r="B6" s="164" t="s">
        <v>80</v>
      </c>
      <c r="C6" s="159" t="s">
        <v>7</v>
      </c>
      <c r="D6" s="155">
        <v>0.11</v>
      </c>
      <c r="E6" s="34"/>
      <c r="F6" s="36" t="s">
        <v>43</v>
      </c>
    </row>
    <row r="7" spans="1:7" ht="45" x14ac:dyDescent="0.25">
      <c r="A7" s="163" t="s">
        <v>79</v>
      </c>
      <c r="B7" s="165" t="s">
        <v>86</v>
      </c>
      <c r="C7" s="159" t="s">
        <v>126</v>
      </c>
      <c r="D7" s="155">
        <v>0.59</v>
      </c>
      <c r="E7" s="34"/>
      <c r="F7" s="34"/>
    </row>
    <row r="8" spans="1:7" ht="45" x14ac:dyDescent="0.25">
      <c r="A8" s="163"/>
      <c r="B8" s="164" t="s">
        <v>87</v>
      </c>
      <c r="C8" s="159" t="s">
        <v>127</v>
      </c>
      <c r="D8" s="155">
        <v>0.45</v>
      </c>
      <c r="E8" s="34"/>
      <c r="F8" s="34"/>
    </row>
    <row r="9" spans="1:7" ht="60" x14ac:dyDescent="0.25">
      <c r="A9" s="163"/>
      <c r="B9" s="164" t="s">
        <v>88</v>
      </c>
      <c r="C9" s="159" t="s">
        <v>11</v>
      </c>
      <c r="D9" s="155">
        <v>0.42</v>
      </c>
      <c r="E9" s="34"/>
      <c r="F9" s="34"/>
    </row>
    <row r="10" spans="1:7" ht="60" x14ac:dyDescent="0.25">
      <c r="A10" s="163"/>
      <c r="B10" s="164" t="s">
        <v>89</v>
      </c>
      <c r="C10" s="159" t="s">
        <v>128</v>
      </c>
      <c r="D10" s="155">
        <v>0.42</v>
      </c>
      <c r="E10" s="34"/>
      <c r="F10" s="34"/>
    </row>
    <row r="11" spans="1:7" ht="30" x14ac:dyDescent="0.25">
      <c r="A11" s="163" t="s">
        <v>17</v>
      </c>
      <c r="B11" s="164" t="s">
        <v>83</v>
      </c>
      <c r="C11" s="159" t="s">
        <v>129</v>
      </c>
      <c r="D11" s="155">
        <v>0.34</v>
      </c>
      <c r="E11" s="34"/>
      <c r="F11" s="34"/>
    </row>
    <row r="12" spans="1:7" ht="30" x14ac:dyDescent="0.25">
      <c r="A12" s="163"/>
      <c r="B12" s="165" t="s">
        <v>90</v>
      </c>
      <c r="C12" s="159" t="s">
        <v>130</v>
      </c>
      <c r="D12" s="155">
        <v>0.2</v>
      </c>
      <c r="E12" s="34"/>
      <c r="F12" s="34"/>
    </row>
    <row r="13" spans="1:7" ht="45" x14ac:dyDescent="0.25">
      <c r="A13" s="163"/>
      <c r="B13" s="164" t="s">
        <v>102</v>
      </c>
      <c r="C13" s="159" t="s">
        <v>131</v>
      </c>
      <c r="D13" s="155">
        <v>0.35</v>
      </c>
      <c r="E13" s="34"/>
      <c r="F13" s="34"/>
    </row>
    <row r="14" spans="1:7" x14ac:dyDescent="0.25">
      <c r="A14" s="163" t="s">
        <v>81</v>
      </c>
      <c r="B14" s="165" t="s">
        <v>81</v>
      </c>
      <c r="C14" s="159" t="s">
        <v>12</v>
      </c>
      <c r="D14" s="155">
        <v>0.27</v>
      </c>
      <c r="E14" s="34"/>
      <c r="F14" s="34"/>
    </row>
    <row r="15" spans="1:7" x14ac:dyDescent="0.25">
      <c r="A15" s="166" t="s">
        <v>110</v>
      </c>
      <c r="B15" s="164" t="s">
        <v>110</v>
      </c>
      <c r="C15" s="159" t="s">
        <v>13</v>
      </c>
      <c r="D15" s="155">
        <v>0</v>
      </c>
      <c r="E15" s="34"/>
      <c r="F15" s="34"/>
    </row>
    <row r="16" spans="1:7" x14ac:dyDescent="0.25">
      <c r="A16" s="166" t="s">
        <v>82</v>
      </c>
      <c r="B16" s="164" t="s">
        <v>82</v>
      </c>
      <c r="C16" s="159" t="s">
        <v>8</v>
      </c>
      <c r="D16" s="155">
        <v>1</v>
      </c>
      <c r="E16" s="34"/>
      <c r="F16" s="34"/>
    </row>
    <row r="17" spans="1:6" ht="15.75" thickBot="1" x14ac:dyDescent="0.3">
      <c r="A17" s="167" t="s">
        <v>10</v>
      </c>
      <c r="B17" s="168" t="s">
        <v>10</v>
      </c>
      <c r="C17" s="160"/>
      <c r="D17" s="156"/>
      <c r="E17" s="34"/>
      <c r="F17" s="34"/>
    </row>
    <row r="18" spans="1:6" x14ac:dyDescent="0.25">
      <c r="E18" s="34"/>
      <c r="F18" s="34"/>
    </row>
    <row r="19" spans="1:6" x14ac:dyDescent="0.25">
      <c r="C19" s="81" t="s">
        <v>132</v>
      </c>
      <c r="F19" s="34"/>
    </row>
    <row r="20" spans="1:6" x14ac:dyDescent="0.25">
      <c r="F20" s="34"/>
    </row>
    <row r="21" spans="1:6" x14ac:dyDescent="0.25">
      <c r="F21" s="34"/>
    </row>
    <row r="22" spans="1:6" x14ac:dyDescent="0.25">
      <c r="C22" s="42"/>
      <c r="D22" s="42"/>
      <c r="E22" s="42"/>
      <c r="F22" s="34"/>
    </row>
    <row r="23" spans="1:6" x14ac:dyDescent="0.25">
      <c r="F23" s="34"/>
    </row>
    <row r="24" spans="1:6" x14ac:dyDescent="0.25">
      <c r="F24" s="34"/>
    </row>
    <row r="25" spans="1:6" x14ac:dyDescent="0.25">
      <c r="F25" s="34"/>
    </row>
    <row r="29" spans="1:6" s="42" customFormat="1" x14ac:dyDescent="0.25">
      <c r="C29"/>
      <c r="D29"/>
      <c r="E29"/>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6600"/>
  </sheetPr>
  <dimension ref="A1:D35"/>
  <sheetViews>
    <sheetView workbookViewId="0">
      <selection activeCell="A12" sqref="A12"/>
    </sheetView>
  </sheetViews>
  <sheetFormatPr baseColWidth="10" defaultRowHeight="15" x14ac:dyDescent="0.25"/>
  <cols>
    <col min="1" max="1" width="56.28515625" customWidth="1"/>
    <col min="2" max="4" width="36.85546875" customWidth="1"/>
  </cols>
  <sheetData>
    <row r="1" spans="1:4" s="42" customFormat="1" ht="15.75" thickBot="1" x14ac:dyDescent="0.3">
      <c r="A1" s="49" t="s">
        <v>50</v>
      </c>
      <c r="B1" s="50" t="s">
        <v>1</v>
      </c>
      <c r="C1" s="50" t="s">
        <v>48</v>
      </c>
      <c r="D1" s="51" t="s">
        <v>49</v>
      </c>
    </row>
    <row r="2" spans="1:4" s="42" customFormat="1" x14ac:dyDescent="0.25">
      <c r="A2" s="46" t="s">
        <v>0</v>
      </c>
      <c r="B2" s="47"/>
      <c r="C2" s="47"/>
      <c r="D2" s="48"/>
    </row>
    <row r="3" spans="1:4" x14ac:dyDescent="0.25">
      <c r="A3" s="145" t="s">
        <v>69</v>
      </c>
      <c r="B3" s="24">
        <f>SUMIF(Fournisseurs!$C$19:$C$59,données!B2,Fournisseurs!$D$19:$D$59)</f>
        <v>0</v>
      </c>
      <c r="C3" s="24">
        <f>SUMIF('Aire d''approvisionnement'!$B$20:$B$60,données!B2,'Aire d''approvisionnement'!$E$20:$E$60)</f>
        <v>0</v>
      </c>
      <c r="D3" s="16" t="str">
        <f t="shared" ref="D3:D18" si="0">IF(B3=C3,"ok","faux")</f>
        <v>ok</v>
      </c>
    </row>
    <row r="4" spans="1:4" ht="30" x14ac:dyDescent="0.25">
      <c r="A4" s="119" t="s">
        <v>70</v>
      </c>
      <c r="B4" s="24">
        <f>SUMIF(Fournisseurs!$C$19:$C$59,données!B3,Fournisseurs!$D$19:$D$59)</f>
        <v>0</v>
      </c>
      <c r="C4" s="24">
        <f>SUMIF('Aire d''approvisionnement'!$B$20:$B$60,données!B3,'Aire d''approvisionnement'!$E$20:$E$60)</f>
        <v>0</v>
      </c>
      <c r="D4" s="16" t="str">
        <f t="shared" si="0"/>
        <v>ok</v>
      </c>
    </row>
    <row r="5" spans="1:4" x14ac:dyDescent="0.25">
      <c r="A5" s="122" t="s">
        <v>84</v>
      </c>
      <c r="B5" s="24">
        <f>SUMIF(Fournisseurs!$C$19:$C$59,données!B4,Fournisseurs!$D$19:$D$59)</f>
        <v>0</v>
      </c>
      <c r="C5" s="24">
        <f>SUMIF('Aire d''approvisionnement'!$B$20:$B$60,données!B4,'Aire d''approvisionnement'!$E$20:$E$60)</f>
        <v>0</v>
      </c>
      <c r="D5" s="16" t="str">
        <f t="shared" si="0"/>
        <v>ok</v>
      </c>
    </row>
    <row r="6" spans="1:4" x14ac:dyDescent="0.25">
      <c r="A6" s="119" t="s">
        <v>85</v>
      </c>
      <c r="B6" s="24">
        <f>SUMIF(Fournisseurs!$C$19:$C$59,données!B5,Fournisseurs!$D$19:$D$59)</f>
        <v>0</v>
      </c>
      <c r="C6" s="24">
        <f>SUMIF('Aire d''approvisionnement'!$B$20:$B$60,données!B5,'Aire d''approvisionnement'!$E$20:$E$60)</f>
        <v>0</v>
      </c>
      <c r="D6" s="16" t="str">
        <f t="shared" si="0"/>
        <v>ok</v>
      </c>
    </row>
    <row r="7" spans="1:4" ht="30" x14ac:dyDescent="0.25">
      <c r="A7" s="119" t="s">
        <v>80</v>
      </c>
      <c r="B7" s="24">
        <f>SUMIF(Fournisseurs!$C$19:$C$59,données!B6,Fournisseurs!$D$19:$D$59)</f>
        <v>0</v>
      </c>
      <c r="C7" s="24">
        <f>SUMIF('Aire d''approvisionnement'!$B$20:$B$60,données!B6,'Aire d''approvisionnement'!$E$20:$E$60)</f>
        <v>0</v>
      </c>
      <c r="D7" s="16" t="str">
        <f t="shared" si="0"/>
        <v>ok</v>
      </c>
    </row>
    <row r="8" spans="1:4" ht="30" x14ac:dyDescent="0.25">
      <c r="A8" s="120" t="s">
        <v>86</v>
      </c>
      <c r="B8" s="24">
        <f>SUMIF(Fournisseurs!$C$19:$C$59,données!B7,Fournisseurs!$D$19:$D$59)</f>
        <v>0</v>
      </c>
      <c r="C8" s="24">
        <f>SUMIF('Aire d''approvisionnement'!$B$20:$B$60,données!B7,'Aire d''approvisionnement'!$E$20:$E$60)</f>
        <v>0</v>
      </c>
      <c r="D8" s="16" t="str">
        <f t="shared" si="0"/>
        <v>ok</v>
      </c>
    </row>
    <row r="9" spans="1:4" ht="30" x14ac:dyDescent="0.25">
      <c r="A9" s="119" t="s">
        <v>87</v>
      </c>
      <c r="B9" s="24">
        <f>SUMIF(Fournisseurs!$C$19:$C$59,données!B8,Fournisseurs!$D$19:$D$59)</f>
        <v>0</v>
      </c>
      <c r="C9" s="24">
        <f>SUMIF('Aire d''approvisionnement'!$B$20:$B$60,données!B8,'Aire d''approvisionnement'!$E$20:$E$60)</f>
        <v>0</v>
      </c>
      <c r="D9" s="16" t="str">
        <f t="shared" si="0"/>
        <v>ok</v>
      </c>
    </row>
    <row r="10" spans="1:4" ht="30" x14ac:dyDescent="0.25">
      <c r="A10" s="119" t="s">
        <v>88</v>
      </c>
      <c r="B10" s="24">
        <f>SUMIF(Fournisseurs!$C$19:$C$59,données!B9,Fournisseurs!$D$19:$D$59)</f>
        <v>0</v>
      </c>
      <c r="C10" s="24">
        <f>SUMIF('Aire d''approvisionnement'!$B$20:$B$60,données!B9,'Aire d''approvisionnement'!$E$20:$E$60)</f>
        <v>0</v>
      </c>
      <c r="D10" s="16" t="str">
        <f t="shared" si="0"/>
        <v>ok</v>
      </c>
    </row>
    <row r="11" spans="1:4" ht="30" x14ac:dyDescent="0.25">
      <c r="A11" s="119" t="s">
        <v>89</v>
      </c>
      <c r="B11" s="24">
        <f>SUMIF(Fournisseurs!$C$19:$C$59,données!B10,Fournisseurs!$D$19:$D$59)</f>
        <v>0</v>
      </c>
      <c r="C11" s="24">
        <f>SUMIF('Aire d''approvisionnement'!$B$20:$B$60,données!B10,'Aire d''approvisionnement'!$E$20:$E$60)</f>
        <v>0</v>
      </c>
      <c r="D11" s="16" t="str">
        <f t="shared" si="0"/>
        <v>ok</v>
      </c>
    </row>
    <row r="12" spans="1:4" x14ac:dyDescent="0.25">
      <c r="A12" s="119" t="s">
        <v>83</v>
      </c>
      <c r="B12" s="24">
        <f>SUMIF(Fournisseurs!$C$19:$C$59,données!B11,Fournisseurs!$D$19:$D$59)</f>
        <v>0</v>
      </c>
      <c r="C12" s="24">
        <f>SUMIF('Aire d''approvisionnement'!$B$20:$B$60,données!B11,'Aire d''approvisionnement'!$E$20:$E$60)</f>
        <v>0</v>
      </c>
      <c r="D12" s="16" t="str">
        <f t="shared" si="0"/>
        <v>ok</v>
      </c>
    </row>
    <row r="13" spans="1:4" x14ac:dyDescent="0.25">
      <c r="A13" s="120" t="s">
        <v>90</v>
      </c>
      <c r="B13" s="24">
        <f>SUMIF(Fournisseurs!$C$19:$C$59,données!B12,Fournisseurs!$D$19:$D$59)</f>
        <v>0</v>
      </c>
      <c r="C13" s="24">
        <f>SUMIF('Aire d''approvisionnement'!$B$20:$B$60,données!B12,'Aire d''approvisionnement'!$E$20:$E$60)</f>
        <v>0</v>
      </c>
      <c r="D13" s="16" t="str">
        <f t="shared" si="0"/>
        <v>ok</v>
      </c>
    </row>
    <row r="14" spans="1:4" ht="30" x14ac:dyDescent="0.25">
      <c r="A14" s="119" t="s">
        <v>91</v>
      </c>
      <c r="B14" s="24">
        <f>SUMIF(Fournisseurs!$C$19:$C$59,données!B13,Fournisseurs!$D$19:$D$59)</f>
        <v>0</v>
      </c>
      <c r="C14" s="24">
        <f>SUMIF('Aire d''approvisionnement'!$B$20:$B$60,données!B13,'Aire d''approvisionnement'!$E$20:$E$60)</f>
        <v>0</v>
      </c>
      <c r="D14" s="16" t="str">
        <f t="shared" si="0"/>
        <v>ok</v>
      </c>
    </row>
    <row r="15" spans="1:4" x14ac:dyDescent="0.25">
      <c r="A15" s="120" t="s">
        <v>81</v>
      </c>
      <c r="B15" s="24">
        <f>SUMIF(Fournisseurs!$C$19:$C$59,données!B14,Fournisseurs!$D$19:$D$59)</f>
        <v>0</v>
      </c>
      <c r="C15" s="24">
        <f>SUMIF('Aire d''approvisionnement'!$B$20:$B$60,données!B14,'Aire d''approvisionnement'!$E$20:$E$60)</f>
        <v>0</v>
      </c>
      <c r="D15" s="16" t="str">
        <f t="shared" si="0"/>
        <v>ok</v>
      </c>
    </row>
    <row r="16" spans="1:4" x14ac:dyDescent="0.25">
      <c r="A16" s="119" t="s">
        <v>9</v>
      </c>
      <c r="B16" s="24">
        <f>SUMIF(Fournisseurs!$C$19:$C$59,données!B15,Fournisseurs!$D$19:$D$59)</f>
        <v>0</v>
      </c>
      <c r="C16" s="24">
        <f>SUMIF('Aire d''approvisionnement'!$B$20:$B$60,données!B15,'Aire d''approvisionnement'!$E$20:$E$60)</f>
        <v>0</v>
      </c>
      <c r="D16" s="16" t="str">
        <f t="shared" si="0"/>
        <v>ok</v>
      </c>
    </row>
    <row r="17" spans="1:4" x14ac:dyDescent="0.25">
      <c r="A17" s="119" t="s">
        <v>82</v>
      </c>
      <c r="B17" s="24">
        <f>SUMIF(Fournisseurs!$C$19:$C$59,données!B16,Fournisseurs!$D$19:$D$59)</f>
        <v>0</v>
      </c>
      <c r="C17" s="24">
        <f>SUMIF('Aire d''approvisionnement'!$B$20:$B$60,données!B16,'Aire d''approvisionnement'!$E$20:$E$60)</f>
        <v>0</v>
      </c>
      <c r="D17" s="16" t="str">
        <f t="shared" si="0"/>
        <v>ok</v>
      </c>
    </row>
    <row r="18" spans="1:4" x14ac:dyDescent="0.25">
      <c r="A18" s="119" t="s">
        <v>10</v>
      </c>
      <c r="B18" s="24">
        <f>SUMIF(Fournisseurs!$C$19:$C$59,données!B17,Fournisseurs!$D$19:$D$59)</f>
        <v>0</v>
      </c>
      <c r="C18" s="24">
        <f>SUMIF('Aire d''approvisionnement'!$B$20:$B$60,données!B17,'Aire d''approvisionnement'!$E$20:$E$60)</f>
        <v>0</v>
      </c>
      <c r="D18" s="16" t="str">
        <f t="shared" si="0"/>
        <v>ok</v>
      </c>
    </row>
    <row r="19" spans="1:4" x14ac:dyDescent="0.25">
      <c r="A19" s="44" t="s">
        <v>3</v>
      </c>
      <c r="B19" s="43"/>
      <c r="C19" s="43"/>
      <c r="D19" s="45"/>
    </row>
    <row r="20" spans="1:4" x14ac:dyDescent="0.25">
      <c r="A20" s="145" t="s">
        <v>69</v>
      </c>
      <c r="B20" s="24">
        <f>SUMIF(Fournisseurs!$C$19:$C$59,données!B2,Fournisseurs!$I$19:$I$59)</f>
        <v>0</v>
      </c>
      <c r="C20" s="24">
        <f>SUMIF('Aire d''approvisionnement'!$B$20:$B$60,données!B2,'Aire d''approvisionnement'!$J$20:$J$60)</f>
        <v>0</v>
      </c>
      <c r="D20" s="16" t="str">
        <f t="shared" ref="D20:D35" si="1">IF(B20=C20,"ok","faux")</f>
        <v>ok</v>
      </c>
    </row>
    <row r="21" spans="1:4" ht="30" x14ac:dyDescent="0.25">
      <c r="A21" s="119" t="s">
        <v>111</v>
      </c>
      <c r="B21" s="24">
        <f>SUMIF(Fournisseurs!$C$19:$C$59,données!B3,Fournisseurs!$I$19:$I$59)</f>
        <v>0</v>
      </c>
      <c r="C21" s="24">
        <f>SUMIF('Aire d''approvisionnement'!$B$20:$B$60,données!B3,'Aire d''approvisionnement'!$J$20:$J$60)</f>
        <v>0</v>
      </c>
      <c r="D21" s="16" t="str">
        <f t="shared" si="1"/>
        <v>ok</v>
      </c>
    </row>
    <row r="22" spans="1:4" x14ac:dyDescent="0.25">
      <c r="A22" s="122" t="s">
        <v>84</v>
      </c>
      <c r="B22" s="24">
        <f>SUMIF(Fournisseurs!$C$19:$C$59,données!B4,Fournisseurs!$I$19:$I$59)</f>
        <v>0</v>
      </c>
      <c r="C22" s="24">
        <f>SUMIF('Aire d''approvisionnement'!$B$20:$B$60,données!B4,'Aire d''approvisionnement'!$J$20:$J$60)</f>
        <v>0</v>
      </c>
      <c r="D22" s="16" t="str">
        <f t="shared" si="1"/>
        <v>ok</v>
      </c>
    </row>
    <row r="23" spans="1:4" x14ac:dyDescent="0.25">
      <c r="A23" s="119" t="s">
        <v>85</v>
      </c>
      <c r="B23" s="24">
        <f>SUMIF(Fournisseurs!$C$19:$C$59,données!B5,Fournisseurs!$I$19:$I$59)</f>
        <v>0</v>
      </c>
      <c r="C23" s="24">
        <f>SUMIF('Aire d''approvisionnement'!$B$20:$B$60,données!B5,'Aire d''approvisionnement'!$J$20:$J$60)</f>
        <v>0</v>
      </c>
      <c r="D23" s="16" t="str">
        <f t="shared" si="1"/>
        <v>ok</v>
      </c>
    </row>
    <row r="24" spans="1:4" ht="30" x14ac:dyDescent="0.25">
      <c r="A24" s="119" t="s">
        <v>80</v>
      </c>
      <c r="B24" s="24">
        <f>SUMIF(Fournisseurs!$C$19:$C$59,données!B6,Fournisseurs!$I$19:$I$59)</f>
        <v>0</v>
      </c>
      <c r="C24" s="24">
        <f>SUMIF('Aire d''approvisionnement'!$B$20:$B$60,données!B6,'Aire d''approvisionnement'!$J$20:$J$60)</f>
        <v>0</v>
      </c>
      <c r="D24" s="16" t="str">
        <f t="shared" si="1"/>
        <v>ok</v>
      </c>
    </row>
    <row r="25" spans="1:4" ht="30" x14ac:dyDescent="0.25">
      <c r="A25" s="120" t="s">
        <v>86</v>
      </c>
      <c r="B25" s="24">
        <f>SUMIF(Fournisseurs!$C$19:$C$59,données!B7,Fournisseurs!$I$19:$I$59)</f>
        <v>0</v>
      </c>
      <c r="C25" s="24">
        <f>SUMIF('Aire d''approvisionnement'!$B$20:$B$60,données!B7,'Aire d''approvisionnement'!$J$20:$J$60)</f>
        <v>0</v>
      </c>
      <c r="D25" s="16" t="str">
        <f t="shared" si="1"/>
        <v>ok</v>
      </c>
    </row>
    <row r="26" spans="1:4" ht="30" x14ac:dyDescent="0.25">
      <c r="A26" s="119" t="s">
        <v>87</v>
      </c>
      <c r="B26" s="24">
        <f>SUMIF(Fournisseurs!$C$19:$C$59,données!B8,Fournisseurs!$I$19:$I$59)</f>
        <v>0</v>
      </c>
      <c r="C26" s="24">
        <f>SUMIF('Aire d''approvisionnement'!$B$20:$B$60,données!B8,'Aire d''approvisionnement'!$J$20:$J$60)</f>
        <v>0</v>
      </c>
      <c r="D26" s="16" t="str">
        <f t="shared" si="1"/>
        <v>ok</v>
      </c>
    </row>
    <row r="27" spans="1:4" ht="30" x14ac:dyDescent="0.25">
      <c r="A27" s="119" t="s">
        <v>112</v>
      </c>
      <c r="B27" s="24">
        <f>SUMIF(Fournisseurs!$C$19:$C$59,données!B9,Fournisseurs!$I$19:$I$59)</f>
        <v>0</v>
      </c>
      <c r="C27" s="24">
        <f>SUMIF('Aire d''approvisionnement'!$B$20:$B$60,données!B9,'Aire d''approvisionnement'!$J$20:$J$60)</f>
        <v>0</v>
      </c>
      <c r="D27" s="16" t="str">
        <f t="shared" si="1"/>
        <v>ok</v>
      </c>
    </row>
    <row r="28" spans="1:4" ht="30" x14ac:dyDescent="0.25">
      <c r="A28" s="119" t="s">
        <v>113</v>
      </c>
      <c r="B28" s="24">
        <f>SUMIF(Fournisseurs!$C$19:$C$59,données!B10,Fournisseurs!$I$19:$I$59)</f>
        <v>0</v>
      </c>
      <c r="C28" s="24">
        <f>SUMIF('Aire d''approvisionnement'!$B$20:$B$60,données!B10,'Aire d''approvisionnement'!$J$20:$J$60)</f>
        <v>0</v>
      </c>
      <c r="D28" s="16" t="str">
        <f t="shared" si="1"/>
        <v>ok</v>
      </c>
    </row>
    <row r="29" spans="1:4" x14ac:dyDescent="0.25">
      <c r="A29" s="119" t="s">
        <v>83</v>
      </c>
      <c r="B29" s="24">
        <f>SUMIF(Fournisseurs!$C$19:$C$59,données!B11,Fournisseurs!$I$19:$I$59)</f>
        <v>0</v>
      </c>
      <c r="C29" s="24">
        <f>SUMIF('Aire d''approvisionnement'!$B$20:$B$60,données!B11,'Aire d''approvisionnement'!$J$20:$J$60)</f>
        <v>0</v>
      </c>
      <c r="D29" s="16" t="str">
        <f t="shared" si="1"/>
        <v>ok</v>
      </c>
    </row>
    <row r="30" spans="1:4" x14ac:dyDescent="0.25">
      <c r="A30" s="120" t="s">
        <v>90</v>
      </c>
      <c r="B30" s="24">
        <f>SUMIF(Fournisseurs!$C$19:$C$59,données!B12,Fournisseurs!$I$19:$I$59)</f>
        <v>0</v>
      </c>
      <c r="C30" s="24">
        <f>SUMIF('Aire d''approvisionnement'!$B$20:$B$60,données!B12,'Aire d''approvisionnement'!$J$20:$J$60)</f>
        <v>0</v>
      </c>
      <c r="D30" s="16" t="str">
        <f t="shared" si="1"/>
        <v>ok</v>
      </c>
    </row>
    <row r="31" spans="1:4" ht="30" x14ac:dyDescent="0.25">
      <c r="A31" s="119" t="s">
        <v>91</v>
      </c>
      <c r="B31" s="24">
        <f>SUMIF(Fournisseurs!$C$19:$C$59,données!B13,Fournisseurs!$I$19:$I$59)</f>
        <v>0</v>
      </c>
      <c r="C31" s="24">
        <f>SUMIF('Aire d''approvisionnement'!$B$20:$B$60,données!B13,'Aire d''approvisionnement'!$J$20:$J$60)</f>
        <v>0</v>
      </c>
      <c r="D31" s="16" t="str">
        <f t="shared" si="1"/>
        <v>ok</v>
      </c>
    </row>
    <row r="32" spans="1:4" x14ac:dyDescent="0.25">
      <c r="A32" s="120" t="s">
        <v>81</v>
      </c>
      <c r="B32" s="24">
        <f>SUMIF(Fournisseurs!$C$19:$C$59,données!B14,Fournisseurs!$I$19:$I$59)</f>
        <v>0</v>
      </c>
      <c r="C32" s="24">
        <f>SUMIF('Aire d''approvisionnement'!$B$20:$B$60,données!B14,'Aire d''approvisionnement'!$J$20:$J$60)</f>
        <v>0</v>
      </c>
      <c r="D32" s="16" t="str">
        <f t="shared" si="1"/>
        <v>ok</v>
      </c>
    </row>
    <row r="33" spans="1:4" x14ac:dyDescent="0.25">
      <c r="A33" s="119" t="s">
        <v>110</v>
      </c>
      <c r="B33" s="24">
        <f>SUMIF(Fournisseurs!$C$19:$C$59,données!B15,Fournisseurs!$I$19:$I$59)</f>
        <v>0</v>
      </c>
      <c r="C33" s="24">
        <f>SUMIF('Aire d''approvisionnement'!$B$20:$B$60,données!B15,'Aire d''approvisionnement'!$J$20:$J$60)</f>
        <v>0</v>
      </c>
      <c r="D33" s="16" t="str">
        <f t="shared" si="1"/>
        <v>ok</v>
      </c>
    </row>
    <row r="34" spans="1:4" x14ac:dyDescent="0.25">
      <c r="A34" s="119" t="s">
        <v>82</v>
      </c>
      <c r="B34" s="24">
        <f>SUMIF(Fournisseurs!$C$19:$C$59,données!B16,Fournisseurs!$I$19:$I$59)</f>
        <v>0</v>
      </c>
      <c r="C34" s="24">
        <f>SUMIF('Aire d''approvisionnement'!$B$20:$B$60,données!B16,'Aire d''approvisionnement'!$J$20:$J$60)</f>
        <v>0</v>
      </c>
      <c r="D34" s="16" t="str">
        <f t="shared" si="1"/>
        <v>ok</v>
      </c>
    </row>
    <row r="35" spans="1:4" x14ac:dyDescent="0.25">
      <c r="A35" s="119" t="s">
        <v>10</v>
      </c>
      <c r="B35" s="24">
        <f>SUMIF(Fournisseurs!$C$19:$C$59,données!B17,Fournisseurs!$I$19:$I$59)</f>
        <v>0</v>
      </c>
      <c r="C35" s="24">
        <f>SUMIF('Aire d''approvisionnement'!$B$20:$B$60,données!B17,'Aire d''approvisionnement'!$J$20:$J$60)</f>
        <v>0</v>
      </c>
      <c r="D35" s="16" t="str">
        <f t="shared" si="1"/>
        <v>ok</v>
      </c>
    </row>
  </sheetData>
  <conditionalFormatting sqref="D3:D35">
    <cfRule type="containsText" dxfId="5" priority="1" operator="containsText" text="faux">
      <formula>NOT(ISERROR(SEARCH("faux",D3)))</formula>
    </cfRule>
    <cfRule type="containsText" dxfId="4" priority="2" operator="containsText" text="ok">
      <formula>NOT(ISERROR(SEARCH("ok",D3)))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text="OK" id="{B35D35A6-0880-46FD-BD83-E018EE846E18}">
            <xm:f>NOT(ISERROR(SEARCH("OK",données!#REF!)))</xm:f>
            <x14:dxf>
              <font>
                <color rgb="FF006100"/>
              </font>
              <fill>
                <patternFill>
                  <bgColor rgb="FFC6EFCE"/>
                </patternFill>
              </fill>
            </x14:dxf>
          </x14:cfRule>
          <x14:cfRule type="containsText" priority="14" operator="containsText" text="Faux" id="{516E30EE-C9F8-4E32-AC5C-8FF1A8AAECA8}">
            <xm:f>NOT(ISERROR(SEARCH("Faux",données!#REF!)))</xm:f>
            <x14:dxf>
              <font>
                <color rgb="FF9C0006"/>
              </font>
              <fill>
                <patternFill>
                  <bgColor rgb="FFFFC7CE"/>
                </patternFill>
              </fill>
            </x14:dxf>
          </x14:cfRule>
          <xm:sqref>D3:D12 D20:D35</xm:sqref>
        </x14:conditionalFormatting>
        <x14:conditionalFormatting xmlns:xm="http://schemas.microsoft.com/office/excel/2006/main">
          <x14:cfRule type="containsText" priority="17" operator="containsText" text="OK" id="{B35D35A6-0880-46FD-BD83-E018EE846E18}">
            <xm:f>NOT(ISERROR(SEARCH("OK",données!#REF!)))</xm:f>
            <x14:dxf>
              <font>
                <color rgb="FF006100"/>
              </font>
              <fill>
                <patternFill>
                  <bgColor rgb="FFC6EFCE"/>
                </patternFill>
              </fill>
            </x14:dxf>
          </x14:cfRule>
          <x14:cfRule type="containsText" priority="18" operator="containsText" text="Faux" id="{516E30EE-C9F8-4E32-AC5C-8FF1A8AAECA8}">
            <xm:f>NOT(ISERROR(SEARCH("Faux",données!#REF!)))</xm:f>
            <x14:dxf>
              <font>
                <color rgb="FF9C0006"/>
              </font>
              <fill>
                <patternFill>
                  <bgColor rgb="FFFFC7CE"/>
                </patternFill>
              </fill>
            </x14:dxf>
          </x14:cfRule>
          <xm:sqref>D13:D19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Aire d'approvisionnement</vt:lpstr>
      <vt:lpstr>Fournisseurs</vt:lpstr>
      <vt:lpstr>Engagement Fournisseur</vt:lpstr>
      <vt:lpstr>Nature combustibles</vt:lpstr>
      <vt:lpstr>Listes</vt:lpstr>
      <vt:lpstr>données</vt:lpstr>
      <vt:lpstr>Vérification</vt:lpstr>
      <vt:lpstr>choix2</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 Alice</dc:creator>
  <cp:lastModifiedBy>FAUTRAD Alice</cp:lastModifiedBy>
  <cp:lastPrinted>2014-08-25T13:53:18Z</cp:lastPrinted>
  <dcterms:created xsi:type="dcterms:W3CDTF">2014-02-05T10:03:27Z</dcterms:created>
  <dcterms:modified xsi:type="dcterms:W3CDTF">2021-02-05T10:57:09Z</dcterms:modified>
</cp:coreProperties>
</file>