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Y:\PROJETS\AAP_Grandes_Install_ST\1. Texte AAP et doc téléchargeables\2022\Volets techniques\"/>
    </mc:Choice>
  </mc:AlternateContent>
  <xr:revisionPtr revIDLastSave="0" documentId="13_ncr:1_{F9954C70-A36D-425A-A711-2644E9004282}" xr6:coauthVersionLast="47" xr6:coauthVersionMax="47" xr10:uidLastSave="{00000000-0000-0000-0000-000000000000}"/>
  <bookViews>
    <workbookView xWindow="810" yWindow="-120" windowWidth="28110" windowHeight="16440" tabRatio="839" xr2:uid="{00000000-000D-0000-FFFF-FFFF00000000}"/>
  </bookViews>
  <sheets>
    <sheet name="Accueil" sheetId="14" r:id="rId1"/>
    <sheet name="Tableau 1 Production ST RC" sheetId="20" r:id="rId2"/>
    <sheet name="Tableau 2 Besoins RC" sheetId="21" r:id="rId3"/>
    <sheet name="Tableau 3 Installation solaire " sheetId="18" r:id="rId4"/>
    <sheet name="Tableau 4 Evolution besoins RC " sheetId="12" r:id="rId5"/>
    <sheet name="Tableau 5 Décomposition métrés" sheetId="4" r:id="rId6"/>
    <sheet name="Tableau 6 CAPEX OPEX" sheetId="19" r:id="rId7"/>
    <sheet name="Tableau 7 Impact subvention" sheetId="9" r:id="rId8"/>
    <sheet name="Tableau 8 CEP" sheetId="7" r:id="rId9"/>
    <sheet name="Paramètres" sheetId="15" r:id="rId10"/>
    <sheet name="Feuil1" sheetId="16" state="hidden" r:id="rId11"/>
  </sheets>
  <externalReferences>
    <externalReference r:id="rId12"/>
  </externalReferences>
  <definedNames>
    <definedName name="appoint" localSheetId="1">#REF!</definedName>
    <definedName name="appoint" localSheetId="2">#REF!</definedName>
    <definedName name="appoint" localSheetId="3">#REF!</definedName>
    <definedName name="appoint" localSheetId="6">#REF!</definedName>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Grande">#REF!</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de_projet">#REF!</definedName>
    <definedName name="type_investisseur">#REF!</definedName>
    <definedName name="Type_projet">'[1]caractéristiques projet'!$D$9</definedName>
    <definedName name="Ventes_clients">'[1]caractéristiques projet'!#REF!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7" i="21" l="1"/>
  <c r="G26" i="21"/>
  <c r="N19" i="21"/>
  <c r="N20" i="21" s="1"/>
  <c r="M19" i="21"/>
  <c r="M20" i="21" s="1"/>
  <c r="L19" i="21"/>
  <c r="K19" i="21"/>
  <c r="J19" i="21"/>
  <c r="J20" i="21" s="1"/>
  <c r="I19" i="21"/>
  <c r="I20" i="21" s="1"/>
  <c r="H19" i="21"/>
  <c r="O18" i="21"/>
  <c r="O17" i="21"/>
  <c r="O16" i="21"/>
  <c r="N15" i="21"/>
  <c r="M15" i="21"/>
  <c r="L15" i="21"/>
  <c r="K15" i="21"/>
  <c r="O15" i="21" s="1"/>
  <c r="J15" i="21"/>
  <c r="I15" i="21"/>
  <c r="H15" i="21"/>
  <c r="O14" i="21"/>
  <c r="O13" i="21"/>
  <c r="N8" i="21"/>
  <c r="N7" i="21"/>
  <c r="N6" i="21"/>
  <c r="N5" i="21"/>
  <c r="N4" i="21"/>
  <c r="K20" i="21" l="1"/>
  <c r="H20" i="21"/>
  <c r="L20" i="21"/>
  <c r="O20" i="21"/>
  <c r="O19" i="21"/>
  <c r="F8" i="20" l="1"/>
  <c r="F13" i="20"/>
  <c r="F10" i="20"/>
  <c r="F11" i="20"/>
  <c r="D14" i="20"/>
  <c r="E15" i="20"/>
  <c r="E9" i="20" s="1"/>
  <c r="D15" i="20"/>
  <c r="D9" i="20" s="1"/>
  <c r="E7" i="20"/>
  <c r="D7" i="20"/>
  <c r="E12" i="20"/>
  <c r="D12" i="20"/>
  <c r="E33" i="20"/>
  <c r="F32" i="20"/>
  <c r="F30" i="20"/>
  <c r="F28" i="20"/>
  <c r="F24" i="20"/>
  <c r="E20" i="20"/>
  <c r="D20" i="20"/>
  <c r="F16" i="20"/>
  <c r="F6" i="20"/>
  <c r="F5" i="20"/>
  <c r="F4" i="20"/>
  <c r="F20" i="20" l="1"/>
  <c r="E36" i="20"/>
  <c r="D19" i="20"/>
  <c r="F19" i="20" s="1"/>
  <c r="E18" i="20"/>
  <c r="E14" i="20"/>
  <c r="E19" i="20"/>
  <c r="E29" i="20" s="1"/>
  <c r="F33" i="20"/>
  <c r="F15" i="20"/>
  <c r="F29" i="20" l="1"/>
  <c r="E35" i="20"/>
  <c r="F35" i="20" s="1"/>
  <c r="C45" i="7" l="1"/>
  <c r="D45" i="7"/>
  <c r="E45" i="7"/>
  <c r="F45" i="7"/>
  <c r="G45" i="7"/>
  <c r="H45" i="7"/>
  <c r="I45" i="7"/>
  <c r="J45" i="7"/>
  <c r="K45" i="7"/>
  <c r="L45" i="7"/>
  <c r="M45" i="7"/>
  <c r="N45" i="7"/>
  <c r="O45" i="7"/>
  <c r="P45" i="7"/>
  <c r="Q45" i="7"/>
  <c r="R45" i="7"/>
  <c r="S45" i="7"/>
  <c r="T45" i="7"/>
  <c r="U45" i="7"/>
  <c r="V45" i="7"/>
  <c r="W45" i="7"/>
  <c r="X45" i="7"/>
  <c r="Y45" i="7"/>
  <c r="Z45" i="7"/>
  <c r="B45" i="7"/>
  <c r="D20" i="4" l="1"/>
  <c r="D17" i="4"/>
  <c r="D14" i="4"/>
  <c r="D6" i="4"/>
  <c r="D27" i="4" s="1"/>
  <c r="K54" i="7" l="1"/>
  <c r="Z42" i="7"/>
  <c r="Y42" i="7"/>
  <c r="X42" i="7"/>
  <c r="W42" i="7"/>
  <c r="W54" i="7" s="1"/>
  <c r="V42" i="7"/>
  <c r="U42" i="7"/>
  <c r="T42" i="7"/>
  <c r="S42" i="7"/>
  <c r="S54" i="7" s="1"/>
  <c r="R42" i="7"/>
  <c r="Q42" i="7"/>
  <c r="P42" i="7"/>
  <c r="O42" i="7"/>
  <c r="N42" i="7"/>
  <c r="M42" i="7"/>
  <c r="L42" i="7"/>
  <c r="K42" i="7"/>
  <c r="J42" i="7"/>
  <c r="I42" i="7"/>
  <c r="H42" i="7"/>
  <c r="G42" i="7"/>
  <c r="G54" i="7" s="1"/>
  <c r="F42" i="7"/>
  <c r="E42" i="7"/>
  <c r="D42" i="7"/>
  <c r="C42" i="7"/>
  <c r="C54" i="7" s="1"/>
  <c r="B42" i="7"/>
  <c r="Z38" i="7"/>
  <c r="Y38" i="7"/>
  <c r="X38" i="7"/>
  <c r="W38" i="7"/>
  <c r="V38" i="7"/>
  <c r="U38" i="7"/>
  <c r="T38" i="7"/>
  <c r="S38" i="7"/>
  <c r="R38" i="7"/>
  <c r="Q38" i="7"/>
  <c r="P38" i="7"/>
  <c r="O38" i="7"/>
  <c r="O54" i="7" s="1"/>
  <c r="N38" i="7"/>
  <c r="M38" i="7"/>
  <c r="L38" i="7"/>
  <c r="K38" i="7"/>
  <c r="J38" i="7"/>
  <c r="I38" i="7"/>
  <c r="H38" i="7"/>
  <c r="G38" i="7"/>
  <c r="F38" i="7"/>
  <c r="E38" i="7"/>
  <c r="D38" i="7"/>
  <c r="C38" i="7"/>
  <c r="B38" i="7"/>
  <c r="Z28" i="7"/>
  <c r="Y28" i="7"/>
  <c r="X28" i="7"/>
  <c r="W28" i="7"/>
  <c r="V28" i="7"/>
  <c r="U28" i="7"/>
  <c r="T28" i="7"/>
  <c r="S28" i="7"/>
  <c r="R28" i="7"/>
  <c r="Q28" i="7"/>
  <c r="P28" i="7"/>
  <c r="O28" i="7"/>
  <c r="N28" i="7"/>
  <c r="M28" i="7"/>
  <c r="L28" i="7"/>
  <c r="K28" i="7"/>
  <c r="J28" i="7"/>
  <c r="I28" i="7"/>
  <c r="H28" i="7"/>
  <c r="G28" i="7"/>
  <c r="F28" i="7"/>
  <c r="E28" i="7"/>
  <c r="D28" i="7"/>
  <c r="C28" i="7"/>
  <c r="B28" i="7"/>
  <c r="Z18" i="7"/>
  <c r="Y18" i="7"/>
  <c r="Y30" i="7" s="1"/>
  <c r="X18" i="7"/>
  <c r="W18" i="7"/>
  <c r="V18" i="7"/>
  <c r="U18" i="7"/>
  <c r="U30" i="7" s="1"/>
  <c r="T18" i="7"/>
  <c r="S18" i="7"/>
  <c r="R18" i="7"/>
  <c r="Q18" i="7"/>
  <c r="Q30" i="7" s="1"/>
  <c r="P18" i="7"/>
  <c r="O18" i="7"/>
  <c r="N18" i="7"/>
  <c r="M18" i="7"/>
  <c r="M30" i="7" s="1"/>
  <c r="L18" i="7"/>
  <c r="K18" i="7"/>
  <c r="J18" i="7"/>
  <c r="I18" i="7"/>
  <c r="I30" i="7" s="1"/>
  <c r="H18" i="7"/>
  <c r="G18" i="7"/>
  <c r="F18" i="7"/>
  <c r="E18" i="7"/>
  <c r="E30" i="7" s="1"/>
  <c r="D18" i="7"/>
  <c r="C18" i="7"/>
  <c r="B18" i="7"/>
  <c r="C30" i="7" l="1"/>
  <c r="G30" i="7"/>
  <c r="K30" i="7"/>
  <c r="O30" i="7"/>
  <c r="O55" i="7" s="1"/>
  <c r="S30" i="7"/>
  <c r="W30" i="7"/>
  <c r="D54" i="7"/>
  <c r="T54" i="7"/>
  <c r="B30" i="7"/>
  <c r="F30" i="7"/>
  <c r="J30" i="7"/>
  <c r="N30" i="7"/>
  <c r="N55" i="7" s="1"/>
  <c r="R30" i="7"/>
  <c r="V30" i="7"/>
  <c r="Z30" i="7"/>
  <c r="E54" i="7"/>
  <c r="E55" i="7" s="1"/>
  <c r="I54" i="7"/>
  <c r="I55" i="7" s="1"/>
  <c r="M54" i="7"/>
  <c r="M55" i="7" s="1"/>
  <c r="Q54" i="7"/>
  <c r="Q55" i="7" s="1"/>
  <c r="U54" i="7"/>
  <c r="U55" i="7" s="1"/>
  <c r="Y54" i="7"/>
  <c r="Y55" i="7" s="1"/>
  <c r="H54" i="7"/>
  <c r="L54" i="7"/>
  <c r="P54" i="7"/>
  <c r="X54" i="7"/>
  <c r="D30" i="7"/>
  <c r="H30" i="7"/>
  <c r="L30" i="7"/>
  <c r="L55" i="7" s="1"/>
  <c r="P30" i="7"/>
  <c r="T30" i="7"/>
  <c r="X30" i="7"/>
  <c r="B54" i="7"/>
  <c r="F54" i="7"/>
  <c r="J54" i="7"/>
  <c r="N54" i="7"/>
  <c r="R54" i="7"/>
  <c r="V54" i="7"/>
  <c r="Z54" i="7"/>
  <c r="C55" i="7"/>
  <c r="K55" i="7"/>
  <c r="S55" i="7"/>
  <c r="W55" i="7"/>
  <c r="G55" i="7"/>
  <c r="P55" i="7" l="1"/>
  <c r="X55" i="7"/>
  <c r="H55" i="7"/>
  <c r="Z55" i="7"/>
  <c r="J55" i="7"/>
  <c r="D55" i="7"/>
  <c r="T55" i="7"/>
  <c r="V55" i="7"/>
  <c r="F55" i="7"/>
  <c r="R55" i="7"/>
  <c r="B55" i="7"/>
  <c r="C14" i="16"/>
  <c r="C10" i="16"/>
  <c r="C12" i="16" l="1"/>
  <c r="C13" i="16"/>
  <c r="C11"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BERTHOMIEU Nadine</author>
  </authors>
  <commentList>
    <comment ref="E15" authorId="0" shapeId="0" xr:uid="{00000000-0006-0000-0300-000001000000}">
      <text>
        <r>
          <rPr>
            <sz val="9"/>
            <color indexed="81"/>
            <rFont val="Tahoma"/>
            <family val="2"/>
          </rPr>
          <t>logiciel utilisé</t>
        </r>
      </text>
    </comment>
    <comment ref="D16" authorId="0" shapeId="0" xr:uid="{00000000-0006-0000-0300-000002000000}">
      <text>
        <r>
          <rPr>
            <sz val="9"/>
            <color indexed="81"/>
            <rFont val="Tahoma"/>
            <family val="2"/>
          </rPr>
          <t xml:space="preserve">Indiquer la même valeur qu'au dessus si aucune action de prévue
</t>
        </r>
      </text>
    </comment>
  </commentList>
</comments>
</file>

<file path=xl/sharedStrings.xml><?xml version="1.0" encoding="utf-8"?>
<sst xmlns="http://schemas.openxmlformats.org/spreadsheetml/2006/main" count="449" uniqueCount="368">
  <si>
    <t>Taux d'aide</t>
  </si>
  <si>
    <t>Montant de l'aide</t>
  </si>
  <si>
    <t>R1 moyen € TTC/MWh</t>
  </si>
  <si>
    <t>R21
€ TTC/MWh</t>
  </si>
  <si>
    <t>R24
€ TTC/MWh</t>
  </si>
  <si>
    <t>R23
€ TTC/MWh</t>
  </si>
  <si>
    <t>R22
€ TTC/MWh</t>
  </si>
  <si>
    <t>…</t>
  </si>
  <si>
    <t>Bâtiment chaufferie et silo de stockage</t>
  </si>
  <si>
    <t>Générateur de chaleur biomasse et système d'alimentation automatique</t>
  </si>
  <si>
    <t>Générateur d'appoint</t>
  </si>
  <si>
    <t>Traitement des fumées</t>
  </si>
  <si>
    <t>Installation électrique et hydraulique associée au générateur</t>
  </si>
  <si>
    <t>Ingénierie</t>
  </si>
  <si>
    <t>Autres (à préciser)</t>
  </si>
  <si>
    <t>Sous total Production en €HT</t>
  </si>
  <si>
    <t>Production  (pompe de distribution réseau)</t>
  </si>
  <si>
    <t>Voirie, génie civil tranchée</t>
  </si>
  <si>
    <t>Distribution hydraulique</t>
  </si>
  <si>
    <t xml:space="preserve">Sous stations </t>
  </si>
  <si>
    <t>Sous total Réseaux de chaleur en €HT</t>
  </si>
  <si>
    <t>DN</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</si>
  <si>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</si>
  <si>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</si>
  <si>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</si>
  <si>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</si>
  <si>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</si>
  <si>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</si>
  <si>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</si>
  <si>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</si>
  <si>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</si>
  <si>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</si>
  <si>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</si>
  <si>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</si>
  <si>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</si>
  <si>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</si>
  <si>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</si>
  <si>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</si>
  <si>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</si>
  <si>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</si>
  <si>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</si>
  <si>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</si>
  <si>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</si>
  <si>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Total</t>
  </si>
  <si>
    <t>Type de fluide caloporteur</t>
  </si>
  <si>
    <t>Années</t>
  </si>
  <si>
    <t>(…)</t>
  </si>
  <si>
    <t>Tertiaire</t>
  </si>
  <si>
    <t>Prix de vente moyen de la chaleur € HT / MWh</t>
  </si>
  <si>
    <t>Prix de vente moyen de la chaleur € TTC/MWh</t>
  </si>
  <si>
    <t>R2 moyen € TTC/MWh</t>
  </si>
  <si>
    <t>Avant opération si réseau existant</t>
  </si>
  <si>
    <t>Taux EnR</t>
  </si>
  <si>
    <t>mixité MWh/an %</t>
  </si>
  <si>
    <t>Production Biomasse MWh</t>
  </si>
  <si>
    <t>Production YY MWh</t>
  </si>
  <si>
    <t>Production GN MWh</t>
  </si>
  <si>
    <t>Puissance YY MW</t>
  </si>
  <si>
    <t>Situation actuelle</t>
  </si>
  <si>
    <t>Chaleur vendu en sous-stations</t>
  </si>
  <si>
    <t>Chaleur EnR&amp;R vendu en sous-stations</t>
  </si>
  <si>
    <t>Rendement Réseau de chaleur</t>
  </si>
  <si>
    <t>Puissance biomasse MW</t>
  </si>
  <si>
    <t>Puissance GN  MW</t>
  </si>
  <si>
    <t>Densité Réseau de chaleur 
(MWh vendu en ss / ml)</t>
  </si>
  <si>
    <t>Nombre de sous-station</t>
  </si>
  <si>
    <t>Nombre d'équivalent logement</t>
  </si>
  <si>
    <t>Consommation MWh entrée chaudière</t>
  </si>
  <si>
    <t>Rendement chaudière biomasse</t>
  </si>
  <si>
    <t>Rendement chaudière GN</t>
  </si>
  <si>
    <t>Rendement production YY</t>
  </si>
  <si>
    <t>PRODUCTION</t>
  </si>
  <si>
    <t>RESEAU DE CHALEUR</t>
  </si>
  <si>
    <t>Commentaires</t>
  </si>
  <si>
    <t>Puissance totale</t>
  </si>
  <si>
    <t>Combustible 3</t>
  </si>
  <si>
    <t>Longueur Réseau de chaleur (ml)</t>
  </si>
  <si>
    <t>Longueur Basse Pression (ml)</t>
  </si>
  <si>
    <t>Longueur Haute Pression (ml)</t>
  </si>
  <si>
    <t>Dimaètre nominale maxi</t>
  </si>
  <si>
    <t>Puissance installée en sous-station (kW)</t>
  </si>
  <si>
    <t>Densité EnR&amp;R Réseau de chaleur
(MWh EnR&amp;R vendu en ss / ml)</t>
  </si>
  <si>
    <t>Commentaires - détails complémentaires</t>
  </si>
  <si>
    <r>
      <t xml:space="preserve">Total production 
</t>
    </r>
    <r>
      <rPr>
        <i/>
        <sz val="8"/>
        <color theme="1"/>
        <rFont val="Calibri"/>
        <family val="2"/>
        <scheme val="minor"/>
      </rPr>
      <t>(si réseau de chaleur = chaleur injectée)</t>
    </r>
  </si>
  <si>
    <r>
      <t xml:space="preserve">Total production EnR&amp;R
</t>
    </r>
    <r>
      <rPr>
        <i/>
        <sz val="8"/>
        <color theme="1"/>
        <rFont val="Calibri"/>
        <family val="2"/>
        <scheme val="minor"/>
      </rPr>
      <t>(si réseau de chaleur = chaleur EnR&amp;R injectée)</t>
    </r>
  </si>
  <si>
    <t xml:space="preserve">Année </t>
  </si>
  <si>
    <t>Energie vendue en sous-station (MWh)</t>
  </si>
  <si>
    <t>Nombre de Ss stations</t>
  </si>
  <si>
    <t>Puissance souscrite (kW)</t>
  </si>
  <si>
    <t>Mixité EnR &amp;R</t>
  </si>
  <si>
    <t>Quantités d’EnR&amp;R injectée</t>
  </si>
  <si>
    <t>Tableau 1 : Description Production et RC</t>
  </si>
  <si>
    <t>P1 € HTR</t>
  </si>
  <si>
    <t>P'1 € HTR</t>
  </si>
  <si>
    <t>P3 € HTR</t>
  </si>
  <si>
    <t>P’1 : coût de l’électricité utilisée mécaniquement pour assurer le fonctionnement des installations primaires</t>
  </si>
  <si>
    <t>Charges d’exploitation annuelle (€ HTR)</t>
  </si>
  <si>
    <t>P2 
(charges salariales comprises) € HTR</t>
  </si>
  <si>
    <t>Ile de France</t>
  </si>
  <si>
    <t>Languedoc-Roussillon</t>
  </si>
  <si>
    <t>Limousin</t>
  </si>
  <si>
    <t>Midi-Pyrénées</t>
  </si>
  <si>
    <t>Nord-Pas de Calais</t>
  </si>
  <si>
    <t>Pays de la Loire</t>
  </si>
  <si>
    <t>Poitou-Charentes</t>
  </si>
  <si>
    <t>Provence-Alpes-Côte d'Azur</t>
  </si>
  <si>
    <t>Rhône-Alpes</t>
  </si>
  <si>
    <t>France</t>
  </si>
  <si>
    <t>Excédent Brut d'Exploitation (EBE) en k€</t>
  </si>
  <si>
    <r>
      <t>-</t>
    </r>
    <r>
      <rPr>
        <sz val="7"/>
        <color theme="1"/>
        <rFont val="Times New Roman"/>
        <family val="1"/>
      </rPr>
      <t xml:space="preserve">          </t>
    </r>
    <r>
      <rPr>
        <i/>
        <sz val="11"/>
        <color theme="1"/>
        <rFont val="Calibri"/>
        <family val="2"/>
      </rPr>
      <t xml:space="preserve"> Impôts (hors IS) /Taxes foncières ou redevance </t>
    </r>
  </si>
  <si>
    <r>
      <t>-</t>
    </r>
    <r>
      <rPr>
        <sz val="7"/>
        <color theme="1"/>
        <rFont val="Times New Roman"/>
        <family val="1"/>
      </rPr>
      <t xml:space="preserve">          </t>
    </r>
    <r>
      <rPr>
        <i/>
        <sz val="11"/>
        <color theme="1"/>
        <rFont val="Calibri"/>
        <family val="2"/>
      </rPr>
      <t>Assurances</t>
    </r>
  </si>
  <si>
    <r>
      <t>-</t>
    </r>
    <r>
      <rPr>
        <sz val="7"/>
        <color theme="1"/>
        <rFont val="Times New Roman"/>
        <family val="1"/>
      </rPr>
      <t xml:space="preserve">          </t>
    </r>
    <r>
      <rPr>
        <i/>
        <sz val="11"/>
        <color theme="1"/>
        <rFont val="Calibri"/>
        <family val="2"/>
      </rPr>
      <t>Autres charges (…)</t>
    </r>
  </si>
  <si>
    <t>CO2 évité (tonnes) :</t>
  </si>
  <si>
    <t>Commentaires réseau de chaleur</t>
  </si>
  <si>
    <t>longueur DN 450 - DN650</t>
  </si>
  <si>
    <t>longueur DN300 - 400</t>
  </si>
  <si>
    <t>longueur DN80 - 125</t>
  </si>
  <si>
    <t>longueur DN15 - 65</t>
  </si>
  <si>
    <t>Investissement total projet éligible</t>
  </si>
  <si>
    <r>
      <t xml:space="preserve">Total production EnR&amp;R MWh
</t>
    </r>
    <r>
      <rPr>
        <i/>
        <sz val="8"/>
        <color theme="1"/>
        <rFont val="Calibri"/>
        <family val="2"/>
        <scheme val="minor"/>
      </rPr>
      <t>(si réseau de chaleur = chaleur EnR&amp;R injectée dans le RC)</t>
    </r>
  </si>
  <si>
    <t>Chaleur vendu en sous-stations MWh</t>
  </si>
  <si>
    <t>Chaleur EnR&amp;R vendu en sous-stations MWh</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</si>
  <si>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</si>
  <si>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t>* les données de production et consommations MWh sont annuelles</t>
  </si>
  <si>
    <t>Situation future
(actuel + projet FC)</t>
  </si>
  <si>
    <t>Production thermique</t>
  </si>
  <si>
    <t>Réseau de chaleur</t>
  </si>
  <si>
    <t>Total investissement éligible (€)</t>
  </si>
  <si>
    <t>Aide Chaufferie</t>
  </si>
  <si>
    <t>Aide Réseau</t>
  </si>
  <si>
    <t>Investissements Eligibles (€)</t>
  </si>
  <si>
    <t>Aide Totale</t>
  </si>
  <si>
    <t>Aide Totale €/MWh EnR&amp;R sortie chaudière / 20ans</t>
  </si>
  <si>
    <t>Aide Chaufferie €/MWh EnR&amp;R sortie chaudière / 20ans</t>
  </si>
  <si>
    <t>Aide Réseau €/MWh EnR&amp;R transporté par le réseau (ou par l'extension aidée sur 20 ans)</t>
  </si>
  <si>
    <t>Aide Réseau €/ml de réseau créé</t>
  </si>
  <si>
    <t>Aide totale/tCO2 sur 20 ans</t>
  </si>
  <si>
    <t>Soit XX€/ml investissement de réseau créé
Plafonné à xx €/ml suivant règle des DN
ou
Non plafonné par règle des DN (rayer mention inutile)</t>
  </si>
  <si>
    <t>Dont X € partenaires</t>
  </si>
  <si>
    <t>Dont Y € partenaires</t>
  </si>
  <si>
    <t>Dont X+Y € partenaires</t>
  </si>
  <si>
    <t>Aide</t>
  </si>
  <si>
    <t>Puissance totale souscrite (MW)</t>
  </si>
  <si>
    <t>Valeur mini admissible Fonds Chaleur = 1,5 MWh/ml</t>
  </si>
  <si>
    <t>Date du schéma directeur</t>
  </si>
  <si>
    <t>Combustible Appoint</t>
  </si>
  <si>
    <t>Projet Fonds Chaleur
(et données extension RC)</t>
  </si>
  <si>
    <t xml:space="preserve"> Projet Fonds Chaleur
(ou différence vs actuelle)</t>
  </si>
  <si>
    <r>
      <rPr>
        <i/>
        <sz val="7"/>
        <color theme="1"/>
        <rFont val="Calibri"/>
        <family val="2"/>
        <scheme val="minor"/>
      </rPr>
      <t>Dont 
: +…MWh EnR&amp;R injecté dans l'extension
+…MWhEnR&amp;R injecté dans l'existant</t>
    </r>
    <r>
      <rPr>
        <i/>
        <sz val="8"/>
        <color theme="1"/>
        <rFont val="Calibri"/>
        <family val="2"/>
        <scheme val="minor"/>
      </rPr>
      <t xml:space="preserve">
</t>
    </r>
    <r>
      <rPr>
        <i/>
        <sz val="6"/>
        <color theme="1"/>
        <rFont val="Calibri"/>
        <family val="2"/>
        <scheme val="minor"/>
      </rPr>
      <t>Nota : quantité de chaleur EnR&amp;R injectée dans l'extension + quantité supplémentaire dans l'existant</t>
    </r>
  </si>
  <si>
    <t>CEP: Présentation type fonds chaleur, Réseaux de chaleur.</t>
  </si>
  <si>
    <t>Nom du projet:</t>
  </si>
  <si>
    <t>Référence du CEP contarctuel:</t>
  </si>
  <si>
    <t>Date:</t>
  </si>
  <si>
    <t>Les formules de calcul des sous totaux, doivent être accessibles.</t>
  </si>
  <si>
    <t>Les décompositions proposées sont "à minima": modifier les lignes pour plus de détails</t>
  </si>
  <si>
    <t>Tableau à remplir en k€</t>
  </si>
  <si>
    <t xml:space="preserve">Chiffre d'affaire en milliers en k€ (à détailler) </t>
  </si>
  <si>
    <r>
      <t xml:space="preserve">Avec un prix de vente envisagée de la chaleur correspondant </t>
    </r>
    <r>
      <rPr>
        <b/>
        <i/>
        <sz val="11"/>
        <color theme="1"/>
        <rFont val="Calibri"/>
        <family val="2"/>
      </rPr>
      <t>au niveau de  subventions attendues lors de la demande d’aide</t>
    </r>
    <r>
      <rPr>
        <i/>
        <sz val="11"/>
        <color theme="1"/>
        <rFont val="Calibri"/>
        <family val="2"/>
      </rPr>
      <t>, distinction des parts R1 et R2 et détail des droits de raccordements éventuels, indications des Mwh vendus, puissance souscrites….</t>
    </r>
  </si>
  <si>
    <t>Mwh utile livrés en sous station éventuellemnt par zone</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</si>
  <si>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</si>
  <si>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</si>
  <si>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</si>
  <si>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</si>
  <si>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</si>
  <si>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</si>
  <si>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</si>
  <si>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</si>
  <si>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</si>
  <si>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</si>
  <si>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</si>
  <si>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</si>
  <si>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</si>
  <si>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</si>
  <si>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</si>
  <si>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 combustible bois</t>
  </si>
  <si>
    <t>Charges de combustible gaz</t>
  </si>
  <si>
    <t>Sous total Combustible (P1)</t>
  </si>
  <si>
    <t>Sous total petits entretien /divers (P2)</t>
  </si>
  <si>
    <t>Sous total Charges de gros entretiens et renouvellements (P3)</t>
  </si>
  <si>
    <t>Charges Diverses (à détailler le cas échéant)</t>
  </si>
  <si>
    <r>
      <t>-</t>
    </r>
    <r>
      <rPr>
        <sz val="7"/>
        <color theme="1"/>
        <rFont val="Times New Roman"/>
        <family val="1"/>
      </rPr>
      <t xml:space="preserve">          </t>
    </r>
    <r>
      <rPr>
        <i/>
        <sz val="11"/>
        <color theme="1"/>
        <rFont val="Calibri"/>
        <family val="2"/>
      </rPr>
      <t>Taxes locales</t>
    </r>
  </si>
  <si>
    <t>Sous total autres charges</t>
  </si>
  <si>
    <t>TOTAL Charges hors amortissements, hors charges financière liée au plan de financement</t>
  </si>
  <si>
    <t>si vente de chaleur</t>
  </si>
  <si>
    <t xml:space="preserve">A compléter uniquement si Réseau de Chaleur </t>
  </si>
  <si>
    <t>Merci de remplir la longueur de tranchée par DN, la somme se calcule automatiquement.</t>
  </si>
  <si>
    <t>Longueur de tranchée (ml)</t>
  </si>
  <si>
    <t>Total métrés par tranche</t>
  </si>
  <si>
    <r>
      <rPr>
        <b/>
        <sz val="10"/>
        <rFont val="Arial"/>
        <family val="2"/>
      </rPr>
      <t xml:space="preserve">NOM du projet </t>
    </r>
    <r>
      <rPr>
        <sz val="10"/>
        <rFont val="Arial"/>
        <family val="2"/>
      </rPr>
      <t>:</t>
    </r>
  </si>
  <si>
    <t xml:space="preserve">Maitre d'ouvrage : </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</si>
  <si>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</si>
  <si>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</si>
  <si>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</si>
  <si>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</si>
  <si>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</si>
  <si>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</si>
  <si>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</si>
  <si>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</si>
  <si>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</si>
  <si>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</si>
  <si>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</si>
  <si>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</si>
  <si>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TABLEAUX INSTRUCTION DOSSIER FONDS CHALEUR 
Solaire thermique sur Réseau de chaleur</t>
  </si>
  <si>
    <t xml:space="preserve">Périmètre du CEP: </t>
  </si>
  <si>
    <t>Coûts de P2 à détailler</t>
  </si>
  <si>
    <t>Coûts de P3 à détailler</t>
  </si>
  <si>
    <t>Liste logiciels simulation solaire</t>
  </si>
  <si>
    <t>Scenocalc Farmwärme</t>
  </si>
  <si>
    <t>EnRSim</t>
  </si>
  <si>
    <t>EnergyPro</t>
  </si>
  <si>
    <t>TRNSYS</t>
  </si>
  <si>
    <t>Autre (préciser)</t>
  </si>
  <si>
    <t>Caractéristiques du champ de capteur et du schéma d'intégration</t>
  </si>
  <si>
    <t>Commentaires/Précisions</t>
  </si>
  <si>
    <t>Type de schéma hydraulique ou de raccordement</t>
  </si>
  <si>
    <t>retour/retour stockage mutualisé</t>
  </si>
  <si>
    <t>classique sol</t>
  </si>
  <si>
    <t>retour/retour stockage solaire seul</t>
  </si>
  <si>
    <t>classique toiture</t>
  </si>
  <si>
    <t>Surface cloturée ou d'emprise de la centrale (en m²)</t>
  </si>
  <si>
    <t>retour/départ stockage solaire seul</t>
  </si>
  <si>
    <t>trackeur</t>
  </si>
  <si>
    <t xml:space="preserve">Type de capteurs </t>
  </si>
  <si>
    <t>retour/départ stockage mutualisé</t>
  </si>
  <si>
    <t>ombrière</t>
  </si>
  <si>
    <t>Type de strucure porteuse</t>
  </si>
  <si>
    <t>Orientation</t>
  </si>
  <si>
    <t>Autovidangeable</t>
  </si>
  <si>
    <t>Volume du/des ballons de stockage (m3)</t>
  </si>
  <si>
    <t>Consommation des auxiliaires circuit primaire (MWh/an)</t>
  </si>
  <si>
    <t>Consommation des auxiliaires circuit secondaire (MWh/an)</t>
  </si>
  <si>
    <t>Productivité (kWh/m2)</t>
  </si>
  <si>
    <t>(1) : la production solaire est calculée en valeur d'énergie utile à la sortie du ballon solaire au point de piquage</t>
  </si>
  <si>
    <t>Simple vitrage</t>
  </si>
  <si>
    <t>Double vitrage</t>
  </si>
  <si>
    <t>Sous vide</t>
  </si>
  <si>
    <t>Postes d’investissement</t>
  </si>
  <si>
    <t>Coûts totaux (€ HT)</t>
  </si>
  <si>
    <t>Montants éligibles à justifier</t>
  </si>
  <si>
    <t>Détails</t>
  </si>
  <si>
    <t>PRODUCTION SOLAIRE THERMIQUE</t>
  </si>
  <si>
    <t>TERRAINS</t>
  </si>
  <si>
    <t>Cas échéant : Acquisition de terrain</t>
  </si>
  <si>
    <t>Tarif actuel de l'électricité - abonnement inclus - sur le site ou le réseau (€ HT/MWh)</t>
  </si>
  <si>
    <t>AMENAGEMENT ET CONSTRUCTIONS</t>
  </si>
  <si>
    <t xml:space="preserve">Cas échéant : bâtiment chaufferie </t>
  </si>
  <si>
    <t xml:space="preserve">Aménagement - Voiries Réseaux Divers (VRD) </t>
  </si>
  <si>
    <t>Frais de gestion, d'assurance</t>
  </si>
  <si>
    <t>EQUIPEMENTS PRODUCTION SOLAIRE THERMIQUE</t>
  </si>
  <si>
    <t xml:space="preserve">Champ de capteurs </t>
  </si>
  <si>
    <t>Cas échéant : location de terrain</t>
  </si>
  <si>
    <t>Supports / fixation (dont Fondations)</t>
  </si>
  <si>
    <t>P2 monitoring € HTR</t>
  </si>
  <si>
    <t>Précisions : nb d'HJ/mois</t>
  </si>
  <si>
    <t>Stockage</t>
  </si>
  <si>
    <t>P2 préventif (charges salariales comprises) € HTR</t>
  </si>
  <si>
    <t>Précisions : fréquence de passage et eq nb HJ/mois, quelles pièces provisionnées, nb de remplacements sur 20 ans</t>
  </si>
  <si>
    <t>Hydraulique primaire</t>
  </si>
  <si>
    <t>Précisions : quelles pièces provisionnées, nb de remplacements sur 20 ans</t>
  </si>
  <si>
    <t>Hydraulique secondaire</t>
  </si>
  <si>
    <t>SKID, Station hydraulique de transfert et équipements</t>
  </si>
  <si>
    <t xml:space="preserve">P2 : coût des prestations de conduite, de l’entretien, montant des redevances et frais divers </t>
  </si>
  <si>
    <t>Monitoring, GTC</t>
  </si>
  <si>
    <t>P3 : coût gros entretien, renouvellement - indiquer si une part est inclus dans le prix de vente de la centrale ou non</t>
  </si>
  <si>
    <t>Modification / Intégration aux procédés / réseaux en place</t>
  </si>
  <si>
    <t>Cas échéant : installation d'appoint si renouvellement</t>
  </si>
  <si>
    <t>Sous-total Equipement production solaire thermique</t>
  </si>
  <si>
    <t>INGENIERIE</t>
  </si>
  <si>
    <t>Maîtrise d'Œuvre, AMO</t>
  </si>
  <si>
    <t>AUTRES</t>
  </si>
  <si>
    <t>Autres (à détailler)</t>
  </si>
  <si>
    <t>Sous-total production solaire thermique</t>
  </si>
  <si>
    <t>Cas échéant :
RECUPERATION CHALEUR FATALE</t>
  </si>
  <si>
    <t>Sous-total CAPEX chaleur fatale</t>
  </si>
  <si>
    <t>Sous total Production</t>
  </si>
  <si>
    <t>Réseau de chaleur
(ingénierie comprise)</t>
  </si>
  <si>
    <t xml:space="preserve">       - dont pompes qui alimentent le réseau et son raccordement</t>
  </si>
  <si>
    <t xml:space="preserve">       - dont régulation/raccordement électrique du réseau de chaleur</t>
  </si>
  <si>
    <t xml:space="preserve">       - dont travaux de pénétration en sortie de chaufferie</t>
  </si>
  <si>
    <t xml:space="preserve">       - dont ouverture de tranchée, terrassement</t>
  </si>
  <si>
    <t xml:space="preserve">       - dont chambres à vannes, massifs, lits de sables, percements</t>
  </si>
  <si>
    <t xml:space="preserve">       - dont ctravaux divers de maçonnerie et gros œuvre nécessaire au on fonctionnement du RC, travaux de foncage</t>
  </si>
  <si>
    <t xml:space="preserve">       - dont remise en état, réfection de voirie</t>
  </si>
  <si>
    <t xml:space="preserve">       - dont métrés linéaires de canalisations enterrées suivant les DN</t>
  </si>
  <si>
    <t xml:space="preserve">       - dont lyres de dilatation, vannes de coupures, purge, vidange, divers accessoires du RC</t>
  </si>
  <si>
    <t xml:space="preserve">       - dont suggestions de traversée de bâtiments</t>
  </si>
  <si>
    <t xml:space="preserve">       - dont sous stations (par gamme de puissance)</t>
  </si>
  <si>
    <t xml:space="preserve">       - dont réseaux primaires jusqu'à l'échangeur</t>
  </si>
  <si>
    <t xml:space="preserve">       - dont accessoires et régulation du réseau côté primaire de l'échangeur</t>
  </si>
  <si>
    <t xml:space="preserve">       - dont compteur d'énergie primaire réglementaire</t>
  </si>
  <si>
    <t xml:space="preserve">       - dont échangeur</t>
  </si>
  <si>
    <t>Maitrise d'œuvre travaux, AMO, bureau de contrôle, SPS, OPC)</t>
  </si>
  <si>
    <t xml:space="preserve">Investissement total projet en € HT </t>
  </si>
  <si>
    <t>Tableau 6a : Coûts d'investissement</t>
  </si>
  <si>
    <t>Tableau 6b : Coûts d'exploitation</t>
  </si>
  <si>
    <r>
      <t xml:space="preserve">CO2 évité (tonnes) :
</t>
    </r>
    <r>
      <rPr>
        <i/>
        <sz val="8"/>
        <color theme="1"/>
        <rFont val="Calibri"/>
        <family val="2"/>
        <scheme val="minor"/>
      </rPr>
      <t>réf. GN (base carbone ADEME) : 0,187tCO2/MWh</t>
    </r>
  </si>
  <si>
    <t>Production Solaire</t>
  </si>
  <si>
    <t>Tableau 1 : Production ST RC</t>
  </si>
  <si>
    <t>Puissance MW</t>
  </si>
  <si>
    <t>Taux de couverture solaire</t>
  </si>
  <si>
    <r>
      <t xml:space="preserve">Taux EnR&amp;R ( %)
</t>
    </r>
    <r>
      <rPr>
        <i/>
        <sz val="8"/>
        <color theme="1"/>
        <rFont val="Calibri"/>
        <family val="2"/>
        <scheme val="minor"/>
      </rPr>
      <t>(taux global recommandé &gt; 65% ; part solaire recommandée &gt; 10% sauf si part globale &gt; 85%)</t>
    </r>
  </si>
  <si>
    <t>-</t>
  </si>
  <si>
    <t>Production Solaire Thermique utile MWh</t>
  </si>
  <si>
    <t>Liste Installation solaire</t>
  </si>
  <si>
    <r>
      <t xml:space="preserve">Surface d'entrée </t>
    </r>
    <r>
      <rPr>
        <b/>
        <sz val="8"/>
        <rFont val="Calibri"/>
        <family val="2"/>
      </rPr>
      <t>nette</t>
    </r>
    <r>
      <rPr>
        <sz val="8"/>
        <rFont val="Calibri"/>
        <family val="2"/>
      </rPr>
      <t xml:space="preserve"> des capteurs (en m2)</t>
    </r>
  </si>
  <si>
    <r>
      <t xml:space="preserve">Production solaire </t>
    </r>
    <r>
      <rPr>
        <b/>
        <u/>
        <sz val="8"/>
        <rFont val="Calibri"/>
        <family val="2"/>
      </rPr>
      <t>utile</t>
    </r>
    <r>
      <rPr>
        <b/>
        <sz val="8"/>
        <rFont val="Calibri"/>
        <family val="2"/>
      </rPr>
      <t xml:space="preserve"> prévisionnelle avec les températures actuelles du réseau (MWh/an) (1)</t>
    </r>
  </si>
  <si>
    <r>
      <t xml:space="preserve">Cas échéant : Production solaire </t>
    </r>
    <r>
      <rPr>
        <b/>
        <sz val="8"/>
        <rFont val="Calibri"/>
        <family val="2"/>
      </rPr>
      <t>utile</t>
    </r>
    <r>
      <rPr>
        <sz val="8"/>
        <rFont val="Calibri"/>
        <family val="2"/>
      </rPr>
      <t xml:space="preserve"> prévisionnelle avec les </t>
    </r>
    <r>
      <rPr>
        <b/>
        <sz val="8"/>
        <rFont val="Calibri"/>
        <family val="2"/>
      </rPr>
      <t xml:space="preserve">températures futures </t>
    </r>
    <r>
      <rPr>
        <sz val="8"/>
        <rFont val="Calibri"/>
        <family val="2"/>
      </rPr>
      <t>du réseau (MWh/an) (1)</t>
    </r>
  </si>
  <si>
    <t>Projet</t>
  </si>
  <si>
    <t>Tableau 2.1 : Réseau de chaleur</t>
  </si>
  <si>
    <t xml:space="preserve">A compléter uniquement si création Réseau de Chaleur </t>
  </si>
  <si>
    <t>N° Sous station</t>
  </si>
  <si>
    <t>Maître d'ouvrage</t>
  </si>
  <si>
    <t>Bâtiment</t>
  </si>
  <si>
    <t>Neuf/ existant</t>
  </si>
  <si>
    <t>Date de raccordement prévue</t>
  </si>
  <si>
    <t>Type de bâtiment</t>
  </si>
  <si>
    <t>Eq. Logement</t>
  </si>
  <si>
    <t>Surface chauffée (m2)</t>
  </si>
  <si>
    <t xml:space="preserve">Besoins avant réhabilitation / démarches énergétique
MWh </t>
  </si>
  <si>
    <t>Besoins après réhabilitation / démarches énergétique
 MWh
pris en compte pour le dimensionnement</t>
  </si>
  <si>
    <t>dont Besoins chauffage</t>
  </si>
  <si>
    <t>dont Besoins ECS</t>
  </si>
  <si>
    <t>P Souscrite
kW</t>
  </si>
  <si>
    <t>Besoins / m2</t>
  </si>
  <si>
    <t>Classe énerg. 
(A, B, C, …)</t>
  </si>
  <si>
    <t>1.1</t>
  </si>
  <si>
    <t>O. HLM xxx</t>
  </si>
  <si>
    <t>Les xxx</t>
  </si>
  <si>
    <t>Existant</t>
  </si>
  <si>
    <t>Log. sociaux</t>
  </si>
  <si>
    <t>1.2</t>
  </si>
  <si>
    <t>2.1</t>
  </si>
  <si>
    <t>Ville de Y</t>
  </si>
  <si>
    <t>CHU X</t>
  </si>
  <si>
    <t xml:space="preserve">Tertiaire </t>
  </si>
  <si>
    <t>CG</t>
  </si>
  <si>
    <t>Collège</t>
  </si>
  <si>
    <t>Neuf</t>
  </si>
  <si>
    <t>TOTAUX</t>
  </si>
  <si>
    <t xml:space="preserve">A compléter uniquement si extension Réseau de Chaleur </t>
  </si>
  <si>
    <t>Abonnés actuels ou extension</t>
  </si>
  <si>
    <t>Abonné actuel</t>
  </si>
  <si>
    <t>Total abonnés actuels</t>
  </si>
  <si>
    <t>Extension phase 1</t>
  </si>
  <si>
    <t>Extension phase 2</t>
  </si>
  <si>
    <t>Extension phase 3</t>
  </si>
  <si>
    <t>Total extensions</t>
  </si>
  <si>
    <t>Tableau 2.2 : Chaufferie dédiée</t>
  </si>
  <si>
    <t>A compléter uniquement si Chaufferie dédiée</t>
  </si>
  <si>
    <t>Activités 
(process, chauffage/ECS, …)</t>
  </si>
  <si>
    <t>Besoins avant démarche d'économie d'énergie (MWh/an)</t>
  </si>
  <si>
    <t>Besoins après démarche d'économie d'énergie (MWh/an)
pris en compte pour le dimensionnement</t>
  </si>
  <si>
    <t>Tableau 2 : Besoins RC</t>
  </si>
  <si>
    <t>Tableau 3: Installation solaire</t>
  </si>
  <si>
    <t>Tableau 4 : Evolution besoins RC</t>
  </si>
  <si>
    <t>Tableau 5 : Décomposition des métrés</t>
  </si>
  <si>
    <t>Tableau 6 : CAPEX / OPEX</t>
  </si>
  <si>
    <t>Tableau 7 : Impact subvention</t>
  </si>
  <si>
    <t>Tableau 8 : Compte d'Exploitation Prévisionnel</t>
  </si>
  <si>
    <t>Tableau 3 : Description de l'installation</t>
  </si>
  <si>
    <t>Tableau 4 : Développement Evolution RC</t>
  </si>
  <si>
    <t>Tableau 5 : Tableau des DN</t>
  </si>
  <si>
    <t>Tableau 7 : Impact subvention sur prix de la chaleur</t>
  </si>
  <si>
    <t>Installation Solaire thermique</t>
  </si>
  <si>
    <t>Cas échéant : surconsommation induite sur le réseau (en MWh/an)</t>
  </si>
  <si>
    <t>Inclinaison (en degrés)</t>
  </si>
  <si>
    <t>Rendement chaudière Biomasse</t>
  </si>
  <si>
    <t>Diamètre nominal maxi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</si>
</sst>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quot; ml d'extension RC&quot;"/>
    <numFmt numFmtId="167" formatCode="0&quot; MWh EnR&amp;R sup. produits&quot;"/>
  </numFmts>
  <fonts count="68" x14ac:knownFonts="1">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8"/>
      <color rgb="FF000000"/>
      <name val="Calibri"/>
      <family val="2"/>
    </font>
    <font>
      <sz val="8"/>
      <color theme="1"/>
      <name val="Century Gothic"/>
      <family val="2"/>
    </font>
    <font>
      <i/>
      <sz val="8"/>
      <color theme="1"/>
      <name val="Calibri"/>
      <family val="2"/>
      <scheme val="minor"/>
    </font>
    <font>
      <sz val="8"/>
      <color theme="1"/>
      <name val="Calibri"/>
      <family val="2"/>
      <scheme val="minor"/>
    </font>
    <font>
      <u/>
      <sz val="11"/>
      <color theme="10"/>
      <name val="Calibri"/>
      <family val="2"/>
      <scheme val="minor"/>
    </font>
    <font>
      <b/>
      <i/>
      <sz val="8"/>
      <color theme="1"/>
      <name val="Calibri"/>
      <family val="2"/>
      <scheme val="minor"/>
    </font>
    <font>
      <b/>
      <sz val="8"/>
      <color theme="1"/>
      <name val="Calibri"/>
      <family val="2"/>
      <scheme val="minor"/>
    </font>
    <font>
      <i/>
      <sz val="10"/>
      <color theme="1"/>
      <name val="Calibri"/>
      <family val="2"/>
    </font>
    <font>
      <b/>
      <u/>
      <sz val="12"/>
      <color theme="1"/>
      <name val="Calibri"/>
      <family val="2"/>
      <scheme val="minor"/>
    </font>
    <font>
      <u/>
      <sz val="9"/>
      <color theme="1"/>
      <name val="Calibri"/>
      <family val="2"/>
    </font>
    <font>
      <sz val="8"/>
      <color theme="1"/>
      <name val="Arial"/>
      <family val="2"/>
    </font>
    <font>
      <sz val="8"/>
      <name val="Arial"/>
      <family val="2"/>
    </font>
    <font>
      <sz val="10"/>
      <name val="Arial"/>
      <family val="2"/>
    </font>
    <font>
      <sz val="12"/>
      <name val="Arial Black"/>
      <family val="2"/>
    </font>
    <font>
      <sz val="9"/>
      <name val="Arial Black"/>
      <family val="2"/>
    </font>
    <font>
      <b/>
      <sz val="8"/>
      <color rgb="FF000000"/>
      <name val="Arial"/>
      <family val="2"/>
    </font>
    <font>
      <sz val="8"/>
      <color rgb="FF000000"/>
      <name val="Arial"/>
      <family val="2"/>
    </font>
    <font>
      <b/>
      <sz val="8"/>
      <color rgb="FF000000"/>
      <name val="Calibri"/>
      <family val="2"/>
    </font>
    <font>
      <b/>
      <sz val="8"/>
      <color rgb="FF0000FF"/>
      <name val="Arial"/>
      <family val="2"/>
    </font>
    <font>
      <sz val="8"/>
      <color rgb="FF0000FF"/>
      <name val="Arial"/>
      <family val="2"/>
    </font>
    <font>
      <i/>
      <sz val="11"/>
      <color theme="1"/>
      <name val="Calibri"/>
      <family val="2"/>
    </font>
    <font>
      <sz val="11"/>
      <color theme="1"/>
      <name val="Times New Roman"/>
      <family val="1"/>
    </font>
    <font>
      <sz val="7"/>
      <color theme="1"/>
      <name val="Times New Roman"/>
      <family val="1"/>
    </font>
    <font>
      <i/>
      <sz val="6"/>
      <color theme="1"/>
      <name val="Calibri"/>
      <family val="2"/>
      <scheme val="minor"/>
    </font>
    <font>
      <b/>
      <i/>
      <sz val="8"/>
      <color rgb="FFFF0000"/>
      <name val="Calibri"/>
      <family val="2"/>
      <scheme val="minor"/>
    </font>
    <font>
      <b/>
      <sz val="11"/>
      <color theme="1"/>
      <name val="Calibri"/>
      <family val="2"/>
      <scheme val="minor"/>
    </font>
    <font>
      <i/>
      <sz val="11"/>
      <color theme="1"/>
      <name val="Calibri"/>
      <family val="2"/>
      <scheme val="minor"/>
    </font>
    <font>
      <i/>
      <sz val="7"/>
      <color theme="1"/>
      <name val="Calibri"/>
      <family val="2"/>
      <scheme val="minor"/>
    </font>
    <font>
      <b/>
      <i/>
      <sz val="11"/>
      <color theme="1"/>
      <name val="Calibri"/>
      <family val="2"/>
    </font>
    <font>
      <i/>
      <sz val="11"/>
      <color theme="1"/>
      <name val="Times New Roman"/>
      <family val="1"/>
    </font>
    <font>
      <b/>
      <i/>
      <sz val="12"/>
      <color rgb="FFFF0000"/>
      <name val="Calibri"/>
      <family val="2"/>
      <scheme val="minor"/>
    </font>
    <font>
      <sz val="11"/>
      <color theme="1"/>
      <name val="Arial"/>
      <family val="2"/>
    </font>
    <font>
      <sz val="10"/>
      <color theme="1"/>
      <name val="Arial"/>
      <family val="2"/>
    </font>
    <font>
      <b/>
      <sz val="10"/>
      <name val="Arial"/>
      <family val="2"/>
    </font>
    <font>
      <b/>
      <sz val="10"/>
      <color rgb="FFFF0000"/>
      <name val="Arial"/>
      <family val="2"/>
    </font>
    <font>
      <sz val="11"/>
      <name val="Calibri"/>
      <family val="2"/>
    </font>
    <font>
      <sz val="11"/>
      <name val="Calibri"/>
      <family val="2"/>
      <scheme val="minor"/>
    </font>
    <font>
      <b/>
      <u/>
      <sz val="12"/>
      <color indexed="8"/>
      <name val="Calibri"/>
      <family val="2"/>
    </font>
    <font>
      <sz val="8"/>
      <color indexed="8"/>
      <name val="Calibri"/>
      <family val="2"/>
    </font>
    <font>
      <sz val="9"/>
      <color theme="1"/>
      <name val="Calibri"/>
      <family val="2"/>
      <scheme val="minor"/>
    </font>
    <font>
      <sz val="9"/>
      <color indexed="81"/>
      <name val="Tahoma"/>
      <family val="2"/>
    </font>
    <font>
      <b/>
      <sz val="8"/>
      <color indexed="8"/>
      <name val="Arial"/>
      <family val="2"/>
    </font>
    <font>
      <b/>
      <sz val="10"/>
      <color indexed="8"/>
      <name val="Arial"/>
      <family val="2"/>
    </font>
    <font>
      <sz val="8"/>
      <color indexed="8"/>
      <name val="Arial"/>
      <family val="2"/>
    </font>
    <font>
      <sz val="9"/>
      <color indexed="8"/>
      <name val="Calibri"/>
      <family val="2"/>
      <scheme val="minor"/>
    </font>
    <font>
      <u/>
      <sz val="9"/>
      <color indexed="8"/>
      <name val="Calibri"/>
      <family val="2"/>
    </font>
    <font>
      <i/>
      <u/>
      <sz val="9"/>
      <color indexed="8"/>
      <name val="Calibri"/>
      <family val="2"/>
    </font>
    <font>
      <b/>
      <sz val="9"/>
      <color rgb="FF000000"/>
      <name val="Arial"/>
      <family val="2"/>
    </font>
    <font>
      <b/>
      <sz val="8"/>
      <color theme="1"/>
      <name val="Arial"/>
      <family val="2"/>
    </font>
    <font>
      <b/>
      <sz val="9"/>
      <color theme="1"/>
      <name val="Arial"/>
      <family val="2"/>
    </font>
    <font>
      <b/>
      <i/>
      <sz val="10"/>
      <name val="Calibri"/>
      <family val="2"/>
    </font>
    <font>
      <b/>
      <u/>
      <sz val="12"/>
      <name val="Calibri"/>
      <family val="2"/>
    </font>
    <font>
      <sz val="8"/>
      <name val="Calibri"/>
      <family val="2"/>
    </font>
    <font>
      <b/>
      <sz val="8"/>
      <name val="Calibri"/>
      <family val="2"/>
    </font>
    <font>
      <b/>
      <sz val="10"/>
      <name val="Calibri"/>
      <family val="2"/>
    </font>
    <font>
      <b/>
      <u/>
      <sz val="8"/>
      <name val="Calibri"/>
      <family val="2"/>
    </font>
    <font>
      <b/>
      <sz val="10"/>
      <name val="Calibri"/>
      <family val="2"/>
      <scheme val="minor"/>
    </font>
    <font>
      <i/>
      <sz val="9"/>
      <name val="Calibri"/>
      <family val="2"/>
    </font>
    <font>
      <sz val="9"/>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i/>
      <sz val="8"/>
      <color rgb="FF000000"/>
      <name val="Arial"/>
      <family val="2"/>
    </font>
  </fonts>
  <fills count="26">
    <fill>
      <patternFill patternType="none"/>
    </fill>
    <fill>
      <patternFill patternType="gray125"/>
    </fill>
    <fill>
      <patternFill patternType="solid">
        <fgColor rgb="FF00FF00"/>
        <bgColor indexed="64"/>
      </patternFill>
    </fill>
    <fill>
      <patternFill patternType="solid">
        <fgColor rgb="FFFFFF00"/>
        <bgColor indexed="64"/>
      </patternFill>
    </fill>
    <fill>
      <patternFill patternType="solid">
        <fgColor rgb="FF00CCFF"/>
        <bgColor indexed="64"/>
      </patternFill>
    </fill>
    <fill>
      <patternFill patternType="solid">
        <fgColor theme="6"/>
        <bgColor indexed="64"/>
      </patternFill>
    </fill>
    <fill>
      <patternFill patternType="solid">
        <fgColor theme="0"/>
        <bgColor indexed="64"/>
      </patternFill>
    </fill>
    <fill>
      <patternFill patternType="solid">
        <fgColor theme="8"/>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rgb="FFC0C0C0"/>
        <bgColor indexed="64"/>
      </patternFill>
    </fill>
    <fill>
      <patternFill patternType="solid">
        <fgColor theme="8" tint="0.59999389629810485"/>
        <bgColor indexed="64"/>
      </patternFill>
    </fill>
    <fill>
      <patternFill patternType="solid">
        <fgColor theme="9"/>
        <bgColor indexed="64"/>
      </patternFill>
    </fill>
    <fill>
      <patternFill patternType="solid">
        <fgColor theme="2" tint="-0.24997711111789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9" fontId="3" fillId="0" borderId="0" applyFont="0" applyFill="0" applyBorder="0" applyAlignment="0" applyProtection="0"/>
    <xf numFmtId="0" fontId="8" fillId="0" borderId="0" applyNumberFormat="0" applyFill="0" applyBorder="0" applyAlignment="0" applyProtection="0"/>
    <xf numFmtId="0" fontId="14" fillId="0" borderId="0"/>
    <xf numFmtId="0" fontId="16" fillId="0" borderId="0"/>
  </cellStyleXfs>
  <cellXfs count="374">
    <xf numFmtId="0" fontId="0" fillId="0" borderId="0" xfId="0"/>
    <xf numFmtId="9"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xf numFmtId="1" fontId="10" fillId="6" borderId="18" xfId="0" applyNumberFormat="1" applyFont="1" applyFill="1" applyBorder="1" applyAlignment="1">
      <alignment horizontal="center" vertical="center"/>
    </xf>
    <xf numFmtId="1" fontId="6" fillId="6" borderId="13" xfId="0" applyNumberFormat="1" applyFont="1" applyFill="1" applyBorder="1" applyAlignment="1">
      <alignment horizontal="center" vertical="center"/>
    </xf>
    <xf numFmtId="1" fontId="10" fillId="6" borderId="1" xfId="0" applyNumberFormat="1" applyFont="1" applyFill="1" applyBorder="1" applyAlignment="1">
      <alignment horizontal="center" vertical="center"/>
    </xf>
    <xf numFmtId="1" fontId="6" fillId="6" borderId="14" xfId="0" applyNumberFormat="1" applyFont="1" applyFill="1" applyBorder="1" applyAlignment="1">
      <alignment horizontal="center" vertical="center"/>
    </xf>
    <xf numFmtId="1" fontId="10" fillId="6" borderId="23" xfId="0" applyNumberFormat="1" applyFont="1" applyFill="1" applyBorder="1" applyAlignment="1">
      <alignment horizontal="center" vertical="center"/>
    </xf>
    <xf numFmtId="1" fontId="6" fillId="6" borderId="24" xfId="0" applyNumberFormat="1" applyFont="1" applyFill="1" applyBorder="1" applyAlignment="1">
      <alignment horizontal="center" vertical="center"/>
    </xf>
    <xf numFmtId="0" fontId="6" fillId="6" borderId="29" xfId="0" applyFont="1" applyFill="1" applyBorder="1" applyAlignment="1">
      <alignment vertical="center" wrapText="1"/>
    </xf>
    <xf numFmtId="1" fontId="6" fillId="6" borderId="21" xfId="0" applyNumberFormat="1" applyFont="1" applyFill="1" applyBorder="1" applyAlignment="1">
      <alignment horizontal="center" vertical="center"/>
    </xf>
    <xf numFmtId="1" fontId="6" fillId="6" borderId="15" xfId="0" applyNumberFormat="1" applyFont="1" applyFill="1" applyBorder="1" applyAlignment="1">
      <alignment horizontal="center" vertical="center"/>
    </xf>
    <xf numFmtId="1" fontId="6" fillId="6" borderId="1" xfId="0" applyNumberFormat="1" applyFont="1" applyFill="1" applyBorder="1" applyAlignment="1">
      <alignment horizontal="center" vertical="center"/>
    </xf>
    <xf numFmtId="0" fontId="10" fillId="6" borderId="28" xfId="0" applyFont="1" applyFill="1" applyBorder="1" applyAlignment="1">
      <alignment horizontal="left" vertical="center" wrapText="1"/>
    </xf>
    <xf numFmtId="2" fontId="10" fillId="6" borderId="1" xfId="0" applyNumberFormat="1" applyFont="1" applyFill="1" applyBorder="1" applyAlignment="1">
      <alignment horizontal="center" vertical="center"/>
    </xf>
    <xf numFmtId="2" fontId="6" fillId="6" borderId="14" xfId="0" applyNumberFormat="1" applyFont="1" applyFill="1" applyBorder="1" applyAlignment="1">
      <alignment horizontal="center" vertical="center"/>
    </xf>
    <xf numFmtId="0" fontId="10" fillId="6" borderId="30" xfId="0" applyFont="1" applyFill="1" applyBorder="1" applyAlignment="1">
      <alignment horizontal="left" vertical="center" wrapText="1"/>
    </xf>
    <xf numFmtId="2" fontId="10" fillId="6" borderId="22" xfId="0" applyNumberFormat="1" applyFont="1" applyFill="1" applyBorder="1" applyAlignment="1">
      <alignment horizontal="center" vertical="center"/>
    </xf>
    <xf numFmtId="2" fontId="6" fillId="6" borderId="24"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1" fillId="4" borderId="1" xfId="0" applyFont="1" applyFill="1" applyBorder="1" applyAlignment="1">
      <alignment horizontal="left" vertical="center"/>
    </xf>
    <xf numFmtId="0" fontId="11" fillId="0" borderId="1" xfId="0" applyFont="1" applyBorder="1" applyAlignment="1">
      <alignment horizontal="center" vertical="center"/>
    </xf>
    <xf numFmtId="3"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2" fillId="0" borderId="0" xfId="0" applyFont="1"/>
    <xf numFmtId="0" fontId="9" fillId="8" borderId="1" xfId="0" applyFont="1" applyFill="1" applyBorder="1" applyAlignment="1">
      <alignment horizontal="center" vertical="center" wrapText="1"/>
    </xf>
    <xf numFmtId="0" fontId="0" fillId="0" borderId="0" xfId="0" applyAlignment="1"/>
    <xf numFmtId="0" fontId="4" fillId="8" borderId="1" xfId="0" applyFont="1" applyFill="1" applyBorder="1" applyAlignment="1">
      <alignment horizontal="center" vertical="center" wrapText="1"/>
    </xf>
    <xf numFmtId="0" fontId="15" fillId="0" borderId="0" xfId="3" applyFont="1" applyBorder="1"/>
    <xf numFmtId="0" fontId="16" fillId="0" borderId="0" xfId="3" applyFont="1" applyBorder="1"/>
    <xf numFmtId="0" fontId="14" fillId="0" borderId="0" xfId="3"/>
    <xf numFmtId="0" fontId="15" fillId="0" borderId="0" xfId="3" applyFont="1"/>
    <xf numFmtId="0" fontId="17" fillId="5" borderId="0" xfId="3" applyFont="1" applyFill="1" applyBorder="1" applyAlignment="1">
      <alignment horizontal="center" vertical="center" wrapText="1"/>
    </xf>
    <xf numFmtId="0" fontId="18" fillId="0" borderId="0" xfId="3" applyFont="1" applyBorder="1" applyAlignment="1">
      <alignment horizontal="right" vertical="center" wrapText="1"/>
    </xf>
    <xf numFmtId="0" fontId="8" fillId="0" borderId="1" xfId="2" applyBorder="1" applyAlignment="1">
      <alignment horizontal="left" vertical="center"/>
    </xf>
    <xf numFmtId="0" fontId="10" fillId="6" borderId="1" xfId="0" applyFont="1" applyFill="1" applyBorder="1" applyAlignment="1">
      <alignment horizontal="left" wrapText="1"/>
    </xf>
    <xf numFmtId="0" fontId="7" fillId="6" borderId="1" xfId="0" applyFont="1" applyFill="1" applyBorder="1" applyAlignment="1">
      <alignment horizontal="left" wrapText="1"/>
    </xf>
    <xf numFmtId="0" fontId="10" fillId="6" borderId="1" xfId="0" applyFont="1" applyFill="1" applyBorder="1" applyAlignment="1">
      <alignment horizontal="left" vertical="center" wrapText="1"/>
    </xf>
    <xf numFmtId="0" fontId="10" fillId="6" borderId="1" xfId="0" applyFont="1" applyFill="1" applyBorder="1" applyAlignment="1">
      <alignment horizontal="left" vertical="center"/>
    </xf>
    <xf numFmtId="0" fontId="1" fillId="9" borderId="1" xfId="0" applyFont="1" applyFill="1" applyBorder="1" applyAlignment="1">
      <alignment horizontal="left" vertical="center"/>
    </xf>
    <xf numFmtId="0" fontId="0" fillId="0" borderId="1" xfId="0" applyBorder="1" applyAlignment="1">
      <alignment horizontal="center"/>
    </xf>
    <xf numFmtId="0" fontId="0" fillId="0" borderId="0" xfId="0" applyAlignment="1">
      <alignment horizontal="left" wrapText="1"/>
    </xf>
    <xf numFmtId="0" fontId="6" fillId="6" borderId="1" xfId="0" applyFont="1" applyFill="1" applyBorder="1" applyAlignment="1">
      <alignment horizontal="left" vertical="center"/>
    </xf>
    <xf numFmtId="0" fontId="6" fillId="6" borderId="1" xfId="0" applyFont="1" applyFill="1" applyBorder="1" applyAlignment="1">
      <alignment horizontal="left" vertical="center" wrapText="1"/>
    </xf>
    <xf numFmtId="0" fontId="4" fillId="0" borderId="1" xfId="0" applyFont="1" applyBorder="1" applyAlignment="1">
      <alignment horizontal="left" vertical="center" wrapText="1"/>
    </xf>
    <xf numFmtId="0" fontId="21" fillId="0" borderId="1" xfId="0" applyFont="1" applyBorder="1" applyAlignment="1">
      <alignment horizontal="left" vertical="center" wrapText="1"/>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0" fillId="0" borderId="1" xfId="0" applyBorder="1" applyAlignment="1">
      <alignment horizontal="left" wrapText="1"/>
    </xf>
    <xf numFmtId="0" fontId="13" fillId="0" borderId="1" xfId="0" applyFont="1" applyBorder="1" applyAlignment="1">
      <alignment horizontal="left" vertical="center" wrapText="1"/>
    </xf>
    <xf numFmtId="0" fontId="10" fillId="6" borderId="27" xfId="0" applyFont="1" applyFill="1" applyBorder="1" applyAlignment="1">
      <alignment horizontal="left" vertical="center" wrapText="1"/>
    </xf>
    <xf numFmtId="0" fontId="9" fillId="10" borderId="32" xfId="0" applyFont="1" applyFill="1" applyBorder="1" applyAlignment="1">
      <alignment horizontal="center" vertical="center" wrapText="1"/>
    </xf>
    <xf numFmtId="0" fontId="9" fillId="10" borderId="33" xfId="0" applyFont="1" applyFill="1" applyBorder="1" applyAlignment="1">
      <alignment horizontal="center" vertical="center" wrapText="1"/>
    </xf>
    <xf numFmtId="1" fontId="6" fillId="6" borderId="14" xfId="0" applyNumberFormat="1" applyFont="1" applyFill="1" applyBorder="1" applyAlignment="1">
      <alignment horizontal="center" vertical="center" wrapText="1"/>
    </xf>
    <xf numFmtId="166" fontId="6" fillId="6" borderId="14" xfId="0" applyNumberFormat="1" applyFont="1" applyFill="1" applyBorder="1" applyAlignment="1">
      <alignment horizontal="center" vertical="center"/>
    </xf>
    <xf numFmtId="164" fontId="10" fillId="6" borderId="16" xfId="1" applyNumberFormat="1" applyFont="1" applyFill="1" applyBorder="1" applyAlignment="1">
      <alignment horizontal="center" vertical="center"/>
    </xf>
    <xf numFmtId="164" fontId="10" fillId="6" borderId="14" xfId="1" applyNumberFormat="1" applyFont="1" applyFill="1" applyBorder="1" applyAlignment="1">
      <alignment horizontal="center" vertical="center"/>
    </xf>
    <xf numFmtId="0" fontId="0" fillId="0" borderId="1" xfId="0" applyBorder="1"/>
    <xf numFmtId="0" fontId="30" fillId="0" borderId="1" xfId="0" applyFont="1" applyBorder="1" applyAlignment="1">
      <alignment wrapText="1"/>
    </xf>
    <xf numFmtId="0" fontId="30" fillId="0" borderId="1" xfId="0" applyFont="1" applyBorder="1"/>
    <xf numFmtId="0" fontId="0" fillId="10" borderId="1" xfId="0" applyFill="1" applyBorder="1"/>
    <xf numFmtId="0" fontId="0" fillId="10" borderId="1"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9" fillId="0" borderId="1" xfId="0" applyFont="1" applyBorder="1"/>
    <xf numFmtId="0" fontId="0" fillId="10" borderId="1" xfId="0" applyFill="1" applyBorder="1" applyAlignment="1">
      <alignment horizontal="center" vertical="center"/>
    </xf>
    <xf numFmtId="167" fontId="31" fillId="6" borderId="14" xfId="0" applyNumberFormat="1" applyFont="1" applyFill="1" applyBorder="1" applyAlignment="1">
      <alignment horizontal="center" vertical="center"/>
    </xf>
    <xf numFmtId="1" fontId="31" fillId="6" borderId="21" xfId="0" applyNumberFormat="1" applyFont="1" applyFill="1" applyBorder="1" applyAlignment="1">
      <alignment horizontal="center" vertical="center" wrapText="1"/>
    </xf>
    <xf numFmtId="0" fontId="10" fillId="6" borderId="34" xfId="0" applyFont="1" applyFill="1" applyBorder="1" applyAlignment="1">
      <alignment horizontal="left" vertical="center"/>
    </xf>
    <xf numFmtId="0" fontId="10" fillId="6" borderId="34" xfId="0" applyFont="1" applyFill="1" applyBorder="1" applyAlignment="1">
      <alignment horizontal="left" vertical="center" wrapText="1"/>
    </xf>
    <xf numFmtId="0" fontId="10" fillId="6" borderId="37" xfId="0" applyFont="1" applyFill="1" applyBorder="1" applyAlignment="1">
      <alignment horizontal="left" vertical="center"/>
    </xf>
    <xf numFmtId="0" fontId="6" fillId="6" borderId="20" xfId="0" applyFont="1" applyFill="1" applyBorder="1" applyAlignment="1">
      <alignment vertical="center" wrapText="1"/>
    </xf>
    <xf numFmtId="0" fontId="29" fillId="11" borderId="0" xfId="0" applyFont="1" applyFill="1" applyAlignment="1">
      <alignment wrapText="1"/>
    </xf>
    <xf numFmtId="0" fontId="0" fillId="0" borderId="0" xfId="0" applyAlignment="1">
      <alignment wrapText="1"/>
    </xf>
    <xf numFmtId="0" fontId="2" fillId="8" borderId="45" xfId="0" applyFont="1" applyFill="1" applyBorder="1" applyAlignment="1">
      <alignment horizontal="center" vertical="center" wrapText="1"/>
    </xf>
    <xf numFmtId="0" fontId="2" fillId="8" borderId="46" xfId="0" applyFont="1" applyFill="1" applyBorder="1" applyAlignment="1">
      <alignment vertical="center"/>
    </xf>
    <xf numFmtId="0" fontId="2" fillId="8" borderId="47" xfId="0" applyFont="1" applyFill="1" applyBorder="1" applyAlignment="1">
      <alignment vertical="center"/>
    </xf>
    <xf numFmtId="0" fontId="0" fillId="6" borderId="0" xfId="0" applyFill="1" applyBorder="1" applyAlignment="1">
      <alignment horizontal="center"/>
    </xf>
    <xf numFmtId="0" fontId="2" fillId="8" borderId="17" xfId="0" applyFont="1" applyFill="1" applyBorder="1" applyAlignment="1">
      <alignment horizontal="left" vertical="center" wrapText="1"/>
    </xf>
    <xf numFmtId="0" fontId="2" fillId="6" borderId="18" xfId="0" applyFont="1" applyFill="1" applyBorder="1" applyAlignment="1">
      <alignment vertical="center"/>
    </xf>
    <xf numFmtId="0" fontId="0" fillId="6" borderId="18" xfId="0" applyFill="1" applyBorder="1" applyAlignment="1"/>
    <xf numFmtId="0" fontId="0" fillId="6" borderId="13" xfId="0" applyFill="1" applyBorder="1" applyAlignment="1"/>
    <xf numFmtId="0" fontId="0" fillId="6" borderId="0" xfId="0" applyFill="1" applyBorder="1"/>
    <xf numFmtId="0" fontId="24" fillId="6" borderId="34" xfId="0" applyFont="1" applyFill="1" applyBorder="1" applyAlignment="1">
      <alignment horizontal="left" vertical="center" wrapText="1"/>
    </xf>
    <xf numFmtId="0" fontId="2" fillId="6" borderId="1" xfId="0" applyFont="1" applyFill="1" applyBorder="1" applyAlignment="1">
      <alignment vertical="center"/>
    </xf>
    <xf numFmtId="0" fontId="0" fillId="6" borderId="1" xfId="0" applyFill="1" applyBorder="1" applyAlignment="1"/>
    <xf numFmtId="0" fontId="0" fillId="6" borderId="14" xfId="0" applyFill="1" applyBorder="1" applyAlignment="1"/>
    <xf numFmtId="0" fontId="24" fillId="8" borderId="34" xfId="0" applyFont="1" applyFill="1" applyBorder="1" applyAlignment="1">
      <alignment horizontal="left" vertical="center" wrapText="1"/>
    </xf>
    <xf numFmtId="0" fontId="24" fillId="6" borderId="37" xfId="0" applyFont="1" applyFill="1" applyBorder="1" applyAlignment="1">
      <alignment horizontal="left" vertical="center" wrapText="1"/>
    </xf>
    <xf numFmtId="0" fontId="0" fillId="6" borderId="22" xfId="0" applyFill="1" applyBorder="1" applyAlignment="1"/>
    <xf numFmtId="0" fontId="0" fillId="6" borderId="24" xfId="0" applyFill="1" applyBorder="1" applyAlignment="1"/>
    <xf numFmtId="0" fontId="32" fillId="8" borderId="45" xfId="0" applyFont="1" applyFill="1" applyBorder="1" applyAlignment="1">
      <alignment horizontal="left" vertical="center" wrapText="1"/>
    </xf>
    <xf numFmtId="0" fontId="0" fillId="8" borderId="46" xfId="0" applyFill="1" applyBorder="1" applyAlignment="1"/>
    <xf numFmtId="0" fontId="1" fillId="8" borderId="17" xfId="0" applyFont="1" applyFill="1" applyBorder="1" applyAlignment="1">
      <alignment horizontal="left" vertical="center" wrapText="1"/>
    </xf>
    <xf numFmtId="0" fontId="24" fillId="11" borderId="34" xfId="0" applyFont="1" applyFill="1" applyBorder="1" applyAlignment="1">
      <alignment horizontal="left" vertical="center" wrapText="1"/>
    </xf>
    <xf numFmtId="0" fontId="25" fillId="6" borderId="34" xfId="0" applyFont="1" applyFill="1" applyBorder="1" applyAlignment="1">
      <alignment horizontal="left" vertical="center" wrapText="1"/>
    </xf>
    <xf numFmtId="0" fontId="33" fillId="11" borderId="34" xfId="0" applyFont="1" applyFill="1" applyBorder="1" applyAlignment="1">
      <alignment horizontal="left" vertical="center" wrapText="1"/>
    </xf>
    <xf numFmtId="0" fontId="0" fillId="11" borderId="1" xfId="0" applyFill="1" applyBorder="1" applyAlignment="1"/>
    <xf numFmtId="0" fontId="25" fillId="6" borderId="34" xfId="0" quotePrefix="1" applyFont="1" applyFill="1" applyBorder="1" applyAlignment="1">
      <alignment horizontal="left" vertical="center" wrapText="1"/>
    </xf>
    <xf numFmtId="0" fontId="0" fillId="11" borderId="14" xfId="0" applyFill="1" applyBorder="1" applyAlignment="1"/>
    <xf numFmtId="0" fontId="25" fillId="6" borderId="37" xfId="0" applyFont="1" applyFill="1" applyBorder="1" applyAlignment="1">
      <alignment horizontal="left" vertical="center" wrapText="1"/>
    </xf>
    <xf numFmtId="0" fontId="2" fillId="6" borderId="49" xfId="0" applyFont="1" applyFill="1" applyBorder="1" applyAlignment="1">
      <alignment horizontal="left" vertical="center" wrapText="1"/>
    </xf>
    <xf numFmtId="0" fontId="2" fillId="6" borderId="50" xfId="0" applyFont="1" applyFill="1" applyBorder="1" applyAlignment="1">
      <alignment vertical="center"/>
    </xf>
    <xf numFmtId="0" fontId="0" fillId="6" borderId="0" xfId="0" applyFill="1" applyBorder="1" applyAlignment="1">
      <alignment wrapText="1"/>
    </xf>
    <xf numFmtId="0" fontId="6" fillId="0" borderId="0" xfId="0" applyFont="1"/>
    <xf numFmtId="0" fontId="0" fillId="6" borderId="0" xfId="0" applyFill="1"/>
    <xf numFmtId="0" fontId="34" fillId="6" borderId="0" xfId="0" applyFont="1" applyFill="1"/>
    <xf numFmtId="0" fontId="34" fillId="0" borderId="0" xfId="0" applyFont="1"/>
    <xf numFmtId="0" fontId="35" fillId="6" borderId="0" xfId="0" applyFont="1" applyFill="1"/>
    <xf numFmtId="0" fontId="35" fillId="8" borderId="45" xfId="0" applyFont="1" applyFill="1" applyBorder="1" applyAlignment="1">
      <alignment horizontal="left" vertical="center" wrapText="1"/>
    </xf>
    <xf numFmtId="0" fontId="35" fillId="8" borderId="46" xfId="0" applyFont="1" applyFill="1" applyBorder="1" applyAlignment="1">
      <alignment horizontal="center" vertical="center" wrapText="1"/>
    </xf>
    <xf numFmtId="0" fontId="35" fillId="8" borderId="47" xfId="0" applyFont="1" applyFill="1" applyBorder="1" applyAlignment="1">
      <alignment horizontal="left" vertical="center" wrapText="1"/>
    </xf>
    <xf numFmtId="0" fontId="35" fillId="13" borderId="17" xfId="0" applyFont="1" applyFill="1" applyBorder="1" applyAlignment="1">
      <alignment horizontal="left" vertical="center"/>
    </xf>
    <xf numFmtId="0" fontId="35" fillId="13" borderId="19" xfId="0" applyFont="1" applyFill="1" applyBorder="1" applyAlignment="1">
      <alignment horizontal="center" vertical="center"/>
    </xf>
    <xf numFmtId="0" fontId="36" fillId="13" borderId="3" xfId="0" applyFont="1" applyFill="1" applyBorder="1" applyAlignment="1">
      <alignment horizontal="center"/>
    </xf>
    <xf numFmtId="0" fontId="35" fillId="13" borderId="34" xfId="0" applyFont="1" applyFill="1" applyBorder="1" applyAlignment="1">
      <alignment horizontal="left" vertical="center"/>
    </xf>
    <xf numFmtId="0" fontId="35" fillId="13" borderId="1" xfId="0" applyFont="1" applyFill="1" applyBorder="1" applyAlignment="1">
      <alignment horizontal="center" vertical="center"/>
    </xf>
    <xf numFmtId="0" fontId="36" fillId="6" borderId="12" xfId="0" applyFont="1" applyFill="1" applyBorder="1" applyAlignment="1">
      <alignment horizontal="center"/>
    </xf>
    <xf numFmtId="0" fontId="35" fillId="13" borderId="20" xfId="0" applyFont="1" applyFill="1" applyBorder="1" applyAlignment="1">
      <alignment horizontal="left" vertical="center"/>
    </xf>
    <xf numFmtId="0" fontId="35" fillId="13" borderId="21" xfId="0" applyFont="1" applyFill="1" applyBorder="1" applyAlignment="1">
      <alignment horizontal="center" vertical="center"/>
    </xf>
    <xf numFmtId="0" fontId="36" fillId="6" borderId="11" xfId="0" applyFont="1" applyFill="1" applyBorder="1" applyAlignment="1">
      <alignment horizontal="center"/>
    </xf>
    <xf numFmtId="0" fontId="35" fillId="12" borderId="17" xfId="0" applyFont="1" applyFill="1" applyBorder="1" applyAlignment="1">
      <alignment horizontal="left" vertical="center"/>
    </xf>
    <xf numFmtId="0" fontId="35" fillId="12" borderId="19" xfId="0" applyFont="1" applyFill="1" applyBorder="1" applyAlignment="1">
      <alignment horizontal="center" vertical="center"/>
    </xf>
    <xf numFmtId="0" fontId="36" fillId="12" borderId="3" xfId="0" applyFont="1" applyFill="1" applyBorder="1" applyAlignment="1">
      <alignment horizontal="center"/>
    </xf>
    <xf numFmtId="0" fontId="35" fillId="12" borderId="34" xfId="0" applyFont="1" applyFill="1" applyBorder="1" applyAlignment="1">
      <alignment horizontal="left" vertical="center"/>
    </xf>
    <xf numFmtId="0" fontId="35" fillId="12" borderId="1" xfId="0" applyFont="1" applyFill="1" applyBorder="1" applyAlignment="1">
      <alignment horizontal="center" vertical="center"/>
    </xf>
    <xf numFmtId="0" fontId="35" fillId="12" borderId="20" xfId="0" applyFont="1" applyFill="1" applyBorder="1" applyAlignment="1">
      <alignment horizontal="left" vertical="center"/>
    </xf>
    <xf numFmtId="0" fontId="35" fillId="12" borderId="21" xfId="0" applyFont="1" applyFill="1" applyBorder="1" applyAlignment="1">
      <alignment horizontal="center" vertical="center"/>
    </xf>
    <xf numFmtId="0" fontId="35" fillId="14" borderId="17" xfId="0" applyFont="1" applyFill="1" applyBorder="1" applyAlignment="1">
      <alignment horizontal="left" vertical="center"/>
    </xf>
    <xf numFmtId="0" fontId="35" fillId="14" borderId="19" xfId="0" applyFont="1" applyFill="1" applyBorder="1" applyAlignment="1">
      <alignment horizontal="center" vertical="center"/>
    </xf>
    <xf numFmtId="0" fontId="36" fillId="14" borderId="3" xfId="0" applyFont="1" applyFill="1" applyBorder="1" applyAlignment="1">
      <alignment horizontal="center"/>
    </xf>
    <xf numFmtId="0" fontId="35" fillId="14" borderId="34" xfId="0" applyFont="1" applyFill="1" applyBorder="1" applyAlignment="1">
      <alignment horizontal="left" vertical="center"/>
    </xf>
    <xf numFmtId="0" fontId="35" fillId="14" borderId="1" xfId="0" applyFont="1" applyFill="1" applyBorder="1" applyAlignment="1">
      <alignment horizontal="center" vertical="center"/>
    </xf>
    <xf numFmtId="0" fontId="35" fillId="14" borderId="20" xfId="0" applyFont="1" applyFill="1" applyBorder="1" applyAlignment="1">
      <alignment horizontal="left" vertical="center"/>
    </xf>
    <xf numFmtId="0" fontId="35" fillId="14" borderId="21" xfId="0" applyFont="1" applyFill="1" applyBorder="1" applyAlignment="1">
      <alignment horizontal="center" vertical="center"/>
    </xf>
    <xf numFmtId="0" fontId="35" fillId="15" borderId="17" xfId="0" applyFont="1" applyFill="1" applyBorder="1" applyAlignment="1">
      <alignment horizontal="left" vertical="center"/>
    </xf>
    <xf numFmtId="0" fontId="35" fillId="15" borderId="19" xfId="0" applyFont="1" applyFill="1" applyBorder="1" applyAlignment="1">
      <alignment horizontal="center" vertical="center"/>
    </xf>
    <xf numFmtId="0" fontId="36" fillId="15" borderId="3" xfId="0" applyFont="1" applyFill="1" applyBorder="1" applyAlignment="1">
      <alignment horizontal="center"/>
    </xf>
    <xf numFmtId="0" fontId="35" fillId="15" borderId="34" xfId="0" applyFont="1" applyFill="1" applyBorder="1" applyAlignment="1">
      <alignment horizontal="left" vertical="center"/>
    </xf>
    <xf numFmtId="0" fontId="35" fillId="15" borderId="1" xfId="0" applyFont="1" applyFill="1" applyBorder="1" applyAlignment="1">
      <alignment horizontal="center" vertical="center"/>
    </xf>
    <xf numFmtId="0" fontId="35" fillId="6" borderId="12" xfId="0" applyFont="1" applyFill="1" applyBorder="1" applyAlignment="1">
      <alignment horizontal="center"/>
    </xf>
    <xf numFmtId="0" fontId="35" fillId="15" borderId="20" xfId="0" applyFont="1" applyFill="1" applyBorder="1" applyAlignment="1">
      <alignment horizontal="left" vertical="center"/>
    </xf>
    <xf numFmtId="0" fontId="35" fillId="15" borderId="22" xfId="0" applyFont="1" applyFill="1" applyBorder="1" applyAlignment="1">
      <alignment horizontal="center" vertical="center"/>
    </xf>
    <xf numFmtId="0" fontId="35" fillId="16" borderId="45" xfId="0" applyFont="1" applyFill="1" applyBorder="1" applyAlignment="1">
      <alignment horizontal="center" vertical="center"/>
    </xf>
    <xf numFmtId="0" fontId="35" fillId="16" borderId="47" xfId="0" applyFont="1" applyFill="1" applyBorder="1" applyAlignment="1">
      <alignment horizontal="center" vertical="center"/>
    </xf>
    <xf numFmtId="0" fontId="37" fillId="0" borderId="0" xfId="3" applyFont="1" applyBorder="1" applyAlignment="1">
      <alignment vertical="center"/>
    </xf>
    <xf numFmtId="0" fontId="16" fillId="0" borderId="0" xfId="3"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0" fillId="6" borderId="37" xfId="0" applyFont="1" applyFill="1" applyBorder="1" applyAlignment="1">
      <alignment horizontal="left" vertical="center" wrapText="1"/>
    </xf>
    <xf numFmtId="1" fontId="10" fillId="6" borderId="16" xfId="0" applyNumberFormat="1" applyFont="1" applyFill="1" applyBorder="1" applyAlignment="1">
      <alignment horizontal="center" vertical="center"/>
    </xf>
    <xf numFmtId="0" fontId="38" fillId="0" borderId="0" xfId="3" quotePrefix="1" applyFont="1" applyBorder="1" applyAlignment="1">
      <alignment vertical="center"/>
    </xf>
    <xf numFmtId="0" fontId="0" fillId="8" borderId="47" xfId="0" applyFill="1" applyBorder="1" applyAlignment="1"/>
    <xf numFmtId="0" fontId="2" fillId="6" borderId="51" xfId="0" applyFont="1" applyFill="1" applyBorder="1" applyAlignment="1">
      <alignment vertical="center"/>
    </xf>
    <xf numFmtId="0" fontId="12" fillId="0" borderId="0" xfId="0" applyFont="1" applyAlignment="1">
      <alignment wrapText="1"/>
    </xf>
    <xf numFmtId="0" fontId="39" fillId="0" borderId="0" xfId="0" applyFont="1"/>
    <xf numFmtId="0" fontId="40" fillId="0" borderId="0" xfId="0" applyFont="1"/>
    <xf numFmtId="0" fontId="41" fillId="0" borderId="0" xfId="0" applyFont="1"/>
    <xf numFmtId="0" fontId="0" fillId="0" borderId="41" xfId="0" applyBorder="1"/>
    <xf numFmtId="0" fontId="0" fillId="0" borderId="56" xfId="0" applyBorder="1"/>
    <xf numFmtId="0" fontId="40" fillId="0" borderId="0" xfId="0" applyFont="1" applyBorder="1"/>
    <xf numFmtId="0" fontId="45" fillId="19" borderId="9"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45" fillId="19" borderId="3" xfId="0" applyFont="1" applyFill="1" applyBorder="1" applyAlignment="1">
      <alignment horizontal="center" vertical="center" wrapText="1"/>
    </xf>
    <xf numFmtId="0" fontId="45" fillId="6" borderId="3" xfId="0" applyFont="1" applyFill="1" applyBorder="1" applyAlignment="1">
      <alignment horizontal="center" vertical="center" wrapText="1"/>
    </xf>
    <xf numFmtId="0" fontId="42" fillId="0" borderId="9" xfId="0" applyFont="1" applyBorder="1" applyAlignment="1">
      <alignment horizontal="justify" vertical="center" wrapText="1"/>
    </xf>
    <xf numFmtId="0" fontId="47" fillId="0" borderId="9" xfId="0" applyFont="1" applyBorder="1" applyAlignment="1">
      <alignment vertical="center" wrapText="1"/>
    </xf>
    <xf numFmtId="0" fontId="20" fillId="8" borderId="10" xfId="0" applyFont="1" applyFill="1" applyBorder="1" applyAlignment="1">
      <alignment vertical="center" wrapText="1"/>
    </xf>
    <xf numFmtId="0" fontId="47" fillId="0" borderId="53" xfId="0" applyFont="1" applyBorder="1" applyAlignment="1">
      <alignment vertical="center" wrapText="1"/>
    </xf>
    <xf numFmtId="0" fontId="20" fillId="0" borderId="54" xfId="0" applyFont="1" applyBorder="1" applyAlignment="1">
      <alignment vertical="center" wrapText="1"/>
    </xf>
    <xf numFmtId="0" fontId="42" fillId="0" borderId="57" xfId="0" applyFont="1" applyBorder="1" applyAlignment="1">
      <alignment horizontal="justify" vertical="center" wrapText="1"/>
    </xf>
    <xf numFmtId="0" fontId="47" fillId="0" borderId="57" xfId="0" applyFont="1" applyBorder="1" applyAlignment="1">
      <alignment vertical="center" wrapText="1"/>
    </xf>
    <xf numFmtId="0" fontId="20" fillId="0" borderId="44" xfId="0" applyFont="1" applyBorder="1" applyAlignment="1">
      <alignment vertical="center" wrapText="1"/>
    </xf>
    <xf numFmtId="0" fontId="42" fillId="0" borderId="60" xfId="0" applyFont="1" applyBorder="1" applyAlignment="1">
      <alignment horizontal="justify" vertical="center" wrapText="1"/>
    </xf>
    <xf numFmtId="0" fontId="47" fillId="0" borderId="60" xfId="0" applyFont="1" applyBorder="1" applyAlignment="1">
      <alignment vertical="center" wrapText="1"/>
    </xf>
    <xf numFmtId="0" fontId="0" fillId="0" borderId="61" xfId="0" applyBorder="1"/>
    <xf numFmtId="0" fontId="42" fillId="0" borderId="56" xfId="0" applyFont="1" applyBorder="1" applyAlignment="1">
      <alignment horizontal="justify" vertical="center" wrapText="1"/>
    </xf>
    <xf numFmtId="0" fontId="47" fillId="0" borderId="56" xfId="0" applyFont="1" applyBorder="1" applyAlignment="1">
      <alignment vertical="center" wrapText="1"/>
    </xf>
    <xf numFmtId="0" fontId="20" fillId="0" borderId="41" xfId="0" applyFont="1" applyBorder="1" applyAlignment="1">
      <alignment vertical="center" wrapText="1"/>
    </xf>
    <xf numFmtId="0" fontId="50" fillId="0" borderId="0" xfId="0" applyFont="1" applyAlignment="1">
      <alignment horizontal="left" vertical="center"/>
    </xf>
    <xf numFmtId="0" fontId="20" fillId="0" borderId="41" xfId="0" applyFont="1" applyFill="1" applyBorder="1" applyAlignment="1">
      <alignment vertical="center" wrapText="1"/>
    </xf>
    <xf numFmtId="0" fontId="7" fillId="0" borderId="59" xfId="0" applyFont="1" applyBorder="1" applyAlignment="1">
      <alignment wrapText="1"/>
    </xf>
    <xf numFmtId="0" fontId="47" fillId="0" borderId="59" xfId="0" applyFont="1" applyBorder="1" applyAlignment="1">
      <alignment vertical="center" wrapText="1"/>
    </xf>
    <xf numFmtId="0" fontId="20" fillId="0" borderId="58" xfId="0" applyFont="1" applyBorder="1" applyAlignment="1">
      <alignment vertical="center" wrapText="1"/>
    </xf>
    <xf numFmtId="0" fontId="10" fillId="0" borderId="57" xfId="0" applyFont="1" applyBorder="1" applyAlignment="1">
      <alignment wrapText="1"/>
    </xf>
    <xf numFmtId="0" fontId="45" fillId="6" borderId="9" xfId="0" applyFont="1" applyFill="1" applyBorder="1" applyAlignment="1">
      <alignment horizontal="center" vertical="center" wrapText="1"/>
    </xf>
    <xf numFmtId="0" fontId="42" fillId="0" borderId="3" xfId="0" applyFont="1" applyBorder="1" applyAlignment="1">
      <alignment horizontal="justify" vertical="center" wrapText="1"/>
    </xf>
    <xf numFmtId="0" fontId="47" fillId="0" borderId="12" xfId="0" applyFont="1" applyBorder="1" applyAlignment="1">
      <alignment vertical="center" wrapText="1"/>
    </xf>
    <xf numFmtId="0" fontId="20" fillId="0" borderId="12" xfId="0" applyFont="1" applyBorder="1" applyAlignment="1">
      <alignment vertical="center" wrapText="1"/>
    </xf>
    <xf numFmtId="0" fontId="47" fillId="0" borderId="3" xfId="0" applyFont="1" applyBorder="1" applyAlignment="1">
      <alignment vertical="center" wrapText="1"/>
    </xf>
    <xf numFmtId="0" fontId="20" fillId="0" borderId="8" xfId="0" applyFont="1" applyBorder="1" applyAlignment="1">
      <alignment vertical="center" wrapText="1"/>
    </xf>
    <xf numFmtId="0" fontId="45" fillId="20" borderId="3" xfId="0" applyFont="1" applyFill="1" applyBorder="1" applyAlignment="1">
      <alignment horizontal="center" vertical="center" wrapText="1"/>
    </xf>
    <xf numFmtId="0" fontId="47" fillId="0" borderId="11" xfId="0" applyFont="1" applyBorder="1" applyAlignment="1">
      <alignment vertical="center" wrapText="1"/>
    </xf>
    <xf numFmtId="0" fontId="20" fillId="0" borderId="3" xfId="0" applyFont="1" applyBorder="1" applyAlignment="1">
      <alignment vertical="center" wrapText="1"/>
    </xf>
    <xf numFmtId="0" fontId="52" fillId="7" borderId="0" xfId="0" applyFont="1" applyFill="1" applyBorder="1" applyAlignment="1">
      <alignment horizontal="center" vertical="center" wrapText="1"/>
    </xf>
    <xf numFmtId="0" fontId="52" fillId="12" borderId="5" xfId="0" applyFont="1" applyFill="1" applyBorder="1" applyAlignment="1">
      <alignment vertical="center" wrapText="1"/>
    </xf>
    <xf numFmtId="0" fontId="23" fillId="0" borderId="16" xfId="0" applyFont="1" applyBorder="1" applyAlignment="1">
      <alignment vertical="center" wrapText="1"/>
    </xf>
    <xf numFmtId="0" fontId="23" fillId="0" borderId="63" xfId="0" applyFont="1" applyBorder="1" applyAlignment="1">
      <alignment vertical="center" wrapText="1"/>
    </xf>
    <xf numFmtId="0" fontId="14" fillId="0" borderId="64" xfId="0" applyFont="1" applyBorder="1" applyAlignment="1">
      <alignment vertical="center" wrapText="1"/>
    </xf>
    <xf numFmtId="0" fontId="20" fillId="0" borderId="1" xfId="0" applyFont="1" applyBorder="1" applyAlignment="1">
      <alignment vertical="center" wrapText="1"/>
    </xf>
    <xf numFmtId="0" fontId="20" fillId="0" borderId="14" xfId="0" applyFont="1" applyBorder="1" applyAlignment="1">
      <alignment vertical="center" wrapText="1"/>
    </xf>
    <xf numFmtId="0" fontId="14" fillId="0" borderId="65" xfId="0" applyFont="1" applyBorder="1" applyAlignment="1">
      <alignment vertical="center" wrapText="1"/>
    </xf>
    <xf numFmtId="0" fontId="52" fillId="12" borderId="66" xfId="0" applyFont="1" applyFill="1" applyBorder="1" applyAlignment="1">
      <alignment vertical="center" wrapText="1"/>
    </xf>
    <xf numFmtId="0" fontId="23" fillId="0" borderId="50" xfId="0" applyFont="1" applyBorder="1" applyAlignment="1">
      <alignment vertical="center" wrapText="1"/>
    </xf>
    <xf numFmtId="0" fontId="23" fillId="0" borderId="51" xfId="0" applyFont="1" applyBorder="1" applyAlignment="1">
      <alignment vertical="center" wrapText="1"/>
    </xf>
    <xf numFmtId="0" fontId="14" fillId="0" borderId="67" xfId="0" applyFont="1" applyBorder="1" applyAlignment="1">
      <alignment vertical="center" wrapText="1"/>
    </xf>
    <xf numFmtId="0" fontId="20" fillId="0" borderId="16" xfId="0" applyFont="1" applyBorder="1" applyAlignment="1">
      <alignment vertical="center" wrapText="1"/>
    </xf>
    <xf numFmtId="0" fontId="20" fillId="0" borderId="63" xfId="0" applyFont="1" applyBorder="1" applyAlignment="1">
      <alignment vertical="center" wrapText="1"/>
    </xf>
    <xf numFmtId="0" fontId="14" fillId="0" borderId="28" xfId="0" applyFont="1" applyBorder="1" applyAlignment="1">
      <alignment vertical="center" wrapText="1"/>
    </xf>
    <xf numFmtId="0" fontId="14" fillId="0" borderId="30" xfId="0" applyFont="1" applyBorder="1" applyAlignment="1">
      <alignment vertical="center" wrapText="1"/>
    </xf>
    <xf numFmtId="0" fontId="20" fillId="0" borderId="22" xfId="0" applyFont="1" applyBorder="1" applyAlignment="1">
      <alignment vertical="center" wrapText="1"/>
    </xf>
    <xf numFmtId="0" fontId="20" fillId="0" borderId="24"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45" xfId="0" applyFont="1" applyBorder="1" applyAlignment="1">
      <alignment vertical="center" wrapText="1"/>
    </xf>
    <xf numFmtId="0" fontId="23" fillId="0" borderId="1" xfId="0" applyFont="1" applyBorder="1" applyAlignment="1">
      <alignment vertical="center" wrapText="1"/>
    </xf>
    <xf numFmtId="0" fontId="23" fillId="0" borderId="14" xfId="0" applyFont="1" applyBorder="1" applyAlignment="1">
      <alignment vertical="center" wrapText="1"/>
    </xf>
    <xf numFmtId="0" fontId="23" fillId="0" borderId="22" xfId="0" applyFont="1" applyBorder="1" applyAlignment="1">
      <alignment vertical="center" wrapText="1"/>
    </xf>
    <xf numFmtId="0" fontId="23" fillId="0" borderId="24" xfId="0" applyFont="1" applyBorder="1" applyAlignment="1">
      <alignment vertical="center" wrapText="1"/>
    </xf>
    <xf numFmtId="0" fontId="52" fillId="7" borderId="5" xfId="0" applyFont="1" applyFill="1" applyBorder="1" applyAlignment="1">
      <alignment horizontal="center" vertical="center" wrapText="1"/>
    </xf>
    <xf numFmtId="0" fontId="53" fillId="21" borderId="66" xfId="0" applyFont="1" applyFill="1" applyBorder="1" applyAlignment="1">
      <alignment vertical="center" wrapText="1"/>
    </xf>
    <xf numFmtId="0" fontId="19" fillId="0" borderId="69" xfId="0" applyFont="1" applyBorder="1" applyAlignment="1">
      <alignment vertical="center" wrapText="1"/>
    </xf>
    <xf numFmtId="0" fontId="19" fillId="0" borderId="7" xfId="0" applyFont="1" applyBorder="1" applyAlignment="1">
      <alignment vertical="center" wrapText="1"/>
    </xf>
    <xf numFmtId="0" fontId="48" fillId="6" borderId="17" xfId="0" applyFont="1" applyFill="1" applyBorder="1" applyAlignment="1">
      <alignment horizontal="left" vertical="center" wrapText="1"/>
    </xf>
    <xf numFmtId="0" fontId="46" fillId="6" borderId="13" xfId="0" applyFont="1" applyFill="1" applyBorder="1" applyAlignment="1">
      <alignment horizontal="center" vertical="center" wrapText="1"/>
    </xf>
    <xf numFmtId="0" fontId="49" fillId="0" borderId="34" xfId="0" applyFont="1" applyBorder="1" applyAlignment="1">
      <alignment horizontal="justify" vertical="center" wrapText="1"/>
    </xf>
    <xf numFmtId="0" fontId="49" fillId="0" borderId="14" xfId="0" applyFont="1" applyBorder="1" applyAlignment="1">
      <alignment horizontal="justify" vertical="center" wrapText="1"/>
    </xf>
    <xf numFmtId="0" fontId="49" fillId="0" borderId="20" xfId="0" applyFont="1" applyBorder="1" applyAlignment="1">
      <alignment horizontal="justify" vertical="center" wrapText="1"/>
    </xf>
    <xf numFmtId="0" fontId="49" fillId="0" borderId="15" xfId="0" applyFont="1" applyBorder="1" applyAlignment="1">
      <alignment horizontal="justify" vertical="center" wrapText="1"/>
    </xf>
    <xf numFmtId="0" fontId="45" fillId="6" borderId="53" xfId="0" applyFont="1" applyFill="1" applyBorder="1" applyAlignment="1">
      <alignment horizontal="center" vertical="center" wrapText="1"/>
    </xf>
    <xf numFmtId="0" fontId="43" fillId="0" borderId="56" xfId="0" applyFont="1" applyBorder="1"/>
    <xf numFmtId="0" fontId="43" fillId="0" borderId="57" xfId="0" applyFont="1" applyBorder="1"/>
    <xf numFmtId="0" fontId="10" fillId="10" borderId="32" xfId="0" applyFont="1" applyFill="1" applyBorder="1" applyAlignment="1">
      <alignment horizontal="center" vertical="center" wrapText="1"/>
    </xf>
    <xf numFmtId="0" fontId="10" fillId="10" borderId="33" xfId="0" applyFont="1" applyFill="1" applyBorder="1" applyAlignment="1">
      <alignment horizontal="center" vertical="center" wrapText="1"/>
    </xf>
    <xf numFmtId="0" fontId="10" fillId="6" borderId="27" xfId="0" applyFont="1" applyFill="1" applyBorder="1" applyAlignment="1">
      <alignment horizontal="left" vertical="center"/>
    </xf>
    <xf numFmtId="0" fontId="7" fillId="12" borderId="27" xfId="0" applyFont="1" applyFill="1" applyBorder="1" applyAlignment="1">
      <alignment horizontal="center" vertical="center" textRotation="90" wrapText="1"/>
    </xf>
    <xf numFmtId="0" fontId="10" fillId="12" borderId="27" xfId="0" applyFont="1" applyFill="1" applyBorder="1" applyAlignment="1">
      <alignment horizontal="left" vertical="center"/>
    </xf>
    <xf numFmtId="1" fontId="7" fillId="6" borderId="18" xfId="0" applyNumberFormat="1" applyFont="1" applyFill="1" applyBorder="1" applyAlignment="1">
      <alignment horizontal="center" vertical="center"/>
    </xf>
    <xf numFmtId="1" fontId="7" fillId="6" borderId="13" xfId="0" applyNumberFormat="1" applyFont="1" applyFill="1" applyBorder="1" applyAlignment="1">
      <alignment horizontal="center" vertical="center"/>
    </xf>
    <xf numFmtId="0" fontId="7" fillId="6" borderId="25" xfId="0" applyFont="1" applyFill="1" applyBorder="1" applyAlignment="1">
      <alignment vertical="center"/>
    </xf>
    <xf numFmtId="0" fontId="7" fillId="6" borderId="31" xfId="0" applyFont="1" applyFill="1" applyBorder="1" applyAlignment="1">
      <alignment vertical="center"/>
    </xf>
    <xf numFmtId="0" fontId="31" fillId="6" borderId="32" xfId="0" applyFont="1" applyFill="1" applyBorder="1" applyAlignment="1">
      <alignment vertical="center" wrapText="1"/>
    </xf>
    <xf numFmtId="0" fontId="7" fillId="6" borderId="28" xfId="0" applyFont="1" applyFill="1" applyBorder="1" applyAlignment="1">
      <alignment horizontal="left" vertical="center"/>
    </xf>
    <xf numFmtId="1" fontId="7" fillId="6" borderId="1" xfId="0" applyNumberFormat="1" applyFont="1" applyFill="1" applyBorder="1" applyAlignment="1">
      <alignment horizontal="center" vertical="center"/>
    </xf>
    <xf numFmtId="1" fontId="7" fillId="6" borderId="14" xfId="0" applyNumberFormat="1" applyFont="1" applyFill="1" applyBorder="1" applyAlignment="1">
      <alignment horizontal="center" vertical="center"/>
    </xf>
    <xf numFmtId="9" fontId="7" fillId="6" borderId="1" xfId="1" applyFont="1" applyFill="1" applyBorder="1" applyAlignment="1">
      <alignment horizontal="center" vertical="center"/>
    </xf>
    <xf numFmtId="165" fontId="7" fillId="6" borderId="1" xfId="0" applyNumberFormat="1" applyFont="1" applyFill="1" applyBorder="1" applyAlignment="1">
      <alignment horizontal="center" vertical="center"/>
    </xf>
    <xf numFmtId="165" fontId="7" fillId="6" borderId="14" xfId="0" applyNumberFormat="1" applyFont="1" applyFill="1" applyBorder="1" applyAlignment="1">
      <alignment horizontal="center" vertical="center"/>
    </xf>
    <xf numFmtId="165" fontId="7" fillId="10" borderId="14" xfId="0" applyNumberFormat="1" applyFont="1" applyFill="1" applyBorder="1" applyAlignment="1">
      <alignment horizontal="center" vertical="center"/>
    </xf>
    <xf numFmtId="0" fontId="6" fillId="6" borderId="17" xfId="0" applyFont="1" applyFill="1" applyBorder="1" applyAlignment="1">
      <alignment horizontal="left" vertical="center" wrapText="1"/>
    </xf>
    <xf numFmtId="0" fontId="6" fillId="6" borderId="34" xfId="0" applyFont="1" applyFill="1" applyBorder="1" applyAlignment="1">
      <alignment horizontal="left" vertical="center"/>
    </xf>
    <xf numFmtId="9" fontId="10" fillId="6" borderId="1" xfId="1" applyFont="1" applyFill="1" applyBorder="1" applyAlignment="1">
      <alignment horizontal="center" vertical="center"/>
    </xf>
    <xf numFmtId="9" fontId="10" fillId="6" borderId="16" xfId="1" applyFont="1" applyFill="1" applyBorder="1" applyAlignment="1">
      <alignment horizontal="center" vertical="center"/>
    </xf>
    <xf numFmtId="0" fontId="54" fillId="0" borderId="0" xfId="0" applyFont="1" applyFill="1" applyBorder="1" applyAlignment="1">
      <alignment horizontal="center" vertical="center" wrapText="1"/>
    </xf>
    <xf numFmtId="0" fontId="39" fillId="6" borderId="0" xfId="0" applyFont="1" applyFill="1"/>
    <xf numFmtId="0" fontId="55" fillId="0" borderId="0" xfId="0" applyFont="1"/>
    <xf numFmtId="0" fontId="56" fillId="17" borderId="52" xfId="0" applyFont="1" applyFill="1" applyBorder="1" applyAlignment="1">
      <alignment horizontal="left"/>
    </xf>
    <xf numFmtId="1" fontId="57" fillId="17" borderId="38" xfId="0" applyNumberFormat="1" applyFont="1" applyFill="1" applyBorder="1" applyAlignment="1">
      <alignment horizontal="center"/>
    </xf>
    <xf numFmtId="0" fontId="40" fillId="0" borderId="63" xfId="0" applyFont="1" applyBorder="1"/>
    <xf numFmtId="0" fontId="56" fillId="17" borderId="55" xfId="0" applyFont="1" applyFill="1" applyBorder="1" applyAlignment="1">
      <alignment horizontal="left"/>
    </xf>
    <xf numFmtId="1" fontId="56" fillId="17" borderId="34" xfId="0" applyNumberFormat="1" applyFont="1" applyFill="1" applyBorder="1" applyAlignment="1">
      <alignment horizontal="center"/>
    </xf>
    <xf numFmtId="0" fontId="40" fillId="0" borderId="14" xfId="0" applyFont="1" applyBorder="1"/>
    <xf numFmtId="0" fontId="40" fillId="0" borderId="34" xfId="0" applyFont="1" applyBorder="1"/>
    <xf numFmtId="165" fontId="56" fillId="17" borderId="34" xfId="0" applyNumberFormat="1" applyFont="1" applyFill="1" applyBorder="1" applyAlignment="1">
      <alignment horizontal="center"/>
    </xf>
    <xf numFmtId="0" fontId="57" fillId="17" borderId="55" xfId="0" applyFont="1" applyFill="1" applyBorder="1" applyAlignment="1">
      <alignment horizontal="left" wrapText="1"/>
    </xf>
    <xf numFmtId="1" fontId="56" fillId="17" borderId="20" xfId="0" applyNumberFormat="1" applyFont="1" applyFill="1" applyBorder="1" applyAlignment="1">
      <alignment horizontal="center"/>
    </xf>
    <xf numFmtId="0" fontId="56" fillId="17" borderId="4" xfId="0" applyFont="1" applyFill="1" applyBorder="1" applyAlignment="1">
      <alignment horizontal="left" wrapText="1"/>
    </xf>
    <xf numFmtId="1" fontId="56" fillId="17" borderId="9" xfId="0" applyNumberFormat="1" applyFont="1" applyFill="1" applyBorder="1" applyAlignment="1">
      <alignment horizontal="center"/>
    </xf>
    <xf numFmtId="0" fontId="56" fillId="0" borderId="9" xfId="0" applyFont="1" applyBorder="1"/>
    <xf numFmtId="0" fontId="56" fillId="17" borderId="59" xfId="0" applyFont="1" applyFill="1" applyBorder="1" applyAlignment="1">
      <alignment horizontal="left" wrapText="1"/>
    </xf>
    <xf numFmtId="1" fontId="56" fillId="17" borderId="59" xfId="0" applyNumberFormat="1" applyFont="1" applyFill="1" applyBorder="1" applyAlignment="1">
      <alignment horizontal="center"/>
    </xf>
    <xf numFmtId="0" fontId="56" fillId="0" borderId="59" xfId="0" applyFont="1" applyBorder="1"/>
    <xf numFmtId="0" fontId="56" fillId="17" borderId="57" xfId="0" applyFont="1" applyFill="1" applyBorder="1" applyAlignment="1">
      <alignment horizontal="left" wrapText="1"/>
    </xf>
    <xf numFmtId="1" fontId="56" fillId="17" borderId="57" xfId="0" applyNumberFormat="1" applyFont="1" applyFill="1" applyBorder="1" applyAlignment="1">
      <alignment horizontal="center"/>
    </xf>
    <xf numFmtId="0" fontId="56" fillId="0" borderId="57" xfId="0" applyFont="1" applyBorder="1"/>
    <xf numFmtId="0" fontId="57" fillId="17" borderId="7" xfId="0" applyFont="1" applyFill="1" applyBorder="1" applyAlignment="1">
      <alignment horizontal="left" wrapText="1"/>
    </xf>
    <xf numFmtId="1" fontId="56" fillId="0" borderId="5" xfId="0" applyNumberFormat="1" applyFont="1" applyBorder="1" applyAlignment="1">
      <alignment horizontal="center"/>
    </xf>
    <xf numFmtId="0" fontId="40" fillId="0" borderId="7" xfId="0" applyFont="1" applyBorder="1"/>
    <xf numFmtId="0" fontId="61" fillId="17" borderId="0" xfId="0" applyFont="1" applyFill="1" applyBorder="1" applyAlignment="1">
      <alignment horizontal="left"/>
    </xf>
    <xf numFmtId="0" fontId="40" fillId="0" borderId="0" xfId="0" applyFont="1" applyAlignment="1"/>
    <xf numFmtId="0" fontId="62" fillId="0" borderId="0" xfId="0" applyFont="1"/>
    <xf numFmtId="0" fontId="58" fillId="18" borderId="45" xfId="0" applyFont="1" applyFill="1" applyBorder="1" applyAlignment="1">
      <alignment horizontal="center" vertical="center" wrapText="1"/>
    </xf>
    <xf numFmtId="0" fontId="58" fillId="18" borderId="47" xfId="0" applyFont="1" applyFill="1" applyBorder="1" applyAlignment="1">
      <alignment horizontal="center" vertical="center" wrapText="1"/>
    </xf>
    <xf numFmtId="0" fontId="57" fillId="17" borderId="3" xfId="0" applyFont="1" applyFill="1" applyBorder="1" applyAlignment="1">
      <alignment wrapText="1"/>
    </xf>
    <xf numFmtId="0" fontId="56" fillId="17" borderId="0" xfId="0" applyFont="1" applyFill="1" applyBorder="1"/>
    <xf numFmtId="0" fontId="12" fillId="6" borderId="0" xfId="0" applyFont="1" applyFill="1"/>
    <xf numFmtId="0" fontId="7" fillId="6" borderId="0" xfId="0" applyFont="1" applyFill="1"/>
    <xf numFmtId="0" fontId="63" fillId="22" borderId="1" xfId="0" applyFont="1" applyFill="1" applyBorder="1" applyAlignment="1">
      <alignment horizontal="center" vertical="center" wrapText="1"/>
    </xf>
    <xf numFmtId="0" fontId="63" fillId="23" borderId="1" xfId="0" applyFont="1" applyFill="1" applyBorder="1" applyAlignment="1">
      <alignment horizontal="center" vertical="center" wrapText="1"/>
    </xf>
    <xf numFmtId="0" fontId="63" fillId="9" borderId="1" xfId="0" applyFont="1" applyFill="1" applyBorder="1" applyAlignment="1">
      <alignment horizontal="center" vertical="center" wrapText="1"/>
    </xf>
    <xf numFmtId="0" fontId="64" fillId="22" borderId="1" xfId="0" applyFont="1" applyFill="1" applyBorder="1" applyAlignment="1">
      <alignment horizontal="center" vertical="center" wrapText="1"/>
    </xf>
    <xf numFmtId="0" fontId="65" fillId="0" borderId="1" xfId="0" applyFont="1" applyBorder="1" applyAlignment="1">
      <alignment horizontal="center" vertical="center" wrapText="1"/>
    </xf>
    <xf numFmtId="3" fontId="65" fillId="0" borderId="1" xfId="0" applyNumberFormat="1" applyFont="1" applyBorder="1" applyAlignment="1">
      <alignment horizontal="center" vertical="center" wrapText="1"/>
    </xf>
    <xf numFmtId="0" fontId="66" fillId="0" borderId="1" xfId="0" applyFont="1" applyBorder="1" applyAlignment="1">
      <alignment horizontal="center" vertical="center" wrapText="1"/>
    </xf>
    <xf numFmtId="0" fontId="63" fillId="5" borderId="1" xfId="0" applyFont="1" applyFill="1" applyBorder="1" applyAlignment="1">
      <alignment horizontal="center" vertical="center" wrapText="1"/>
    </xf>
    <xf numFmtId="0" fontId="20" fillId="0" borderId="1" xfId="0" applyFont="1" applyBorder="1" applyAlignment="1">
      <alignment horizontal="center" vertical="center" wrapText="1"/>
    </xf>
    <xf numFmtId="3" fontId="20" fillId="0" borderId="1" xfId="0" applyNumberFormat="1" applyFont="1" applyBorder="1" applyAlignment="1">
      <alignment horizontal="center" vertical="center" wrapText="1"/>
    </xf>
    <xf numFmtId="0" fontId="67" fillId="0" borderId="1" xfId="0" applyFont="1" applyBorder="1" applyAlignment="1">
      <alignment horizontal="center" vertical="center" wrapText="1"/>
    </xf>
    <xf numFmtId="0" fontId="19" fillId="22"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19" fillId="24" borderId="1" xfId="0" applyFont="1" applyFill="1" applyBorder="1" applyAlignment="1">
      <alignment horizontal="center" vertical="center" wrapText="1"/>
    </xf>
    <xf numFmtId="0" fontId="20" fillId="25" borderId="1" xfId="0" applyFont="1" applyFill="1" applyBorder="1" applyAlignment="1">
      <alignment horizontal="center" vertical="center" wrapText="1"/>
    </xf>
    <xf numFmtId="0" fontId="63" fillId="22" borderId="1" xfId="0" applyFont="1" applyFill="1" applyBorder="1" applyAlignment="1">
      <alignment vertical="center" wrapText="1"/>
    </xf>
    <xf numFmtId="0" fontId="63" fillId="23" borderId="1" xfId="0" applyFont="1" applyFill="1" applyBorder="1" applyAlignment="1">
      <alignment vertical="center" wrapText="1"/>
    </xf>
    <xf numFmtId="0" fontId="63" fillId="5" borderId="1" xfId="0" applyFont="1" applyFill="1" applyBorder="1" applyAlignment="1">
      <alignment vertical="center" wrapText="1"/>
    </xf>
    <xf numFmtId="11" fontId="56" fillId="0" borderId="14" xfId="0" applyNumberFormat="1" applyFont="1" applyFill="1" applyBorder="1"/>
    <xf numFmtId="11" fontId="56" fillId="0" borderId="15" xfId="0" applyNumberFormat="1" applyFont="1" applyFill="1" applyBorder="1"/>
    <xf numFmtId="0" fontId="56" fillId="17" borderId="70" xfId="0" applyFont="1" applyFill="1" applyBorder="1" applyAlignment="1">
      <alignment horizontal="left" wrapText="1"/>
    </xf>
    <xf numFmtId="1" fontId="10" fillId="6" borderId="22" xfId="0" applyNumberFormat="1" applyFont="1" applyFill="1" applyBorder="1" applyAlignment="1">
      <alignment horizontal="center" vertical="center"/>
    </xf>
    <xf numFmtId="1" fontId="10" fillId="6" borderId="16" xfId="0" applyNumberFormat="1" applyFont="1" applyFill="1" applyBorder="1" applyAlignment="1">
      <alignment horizontal="center" vertical="center"/>
    </xf>
    <xf numFmtId="0" fontId="10" fillId="7" borderId="25" xfId="0" applyFont="1" applyFill="1" applyBorder="1" applyAlignment="1">
      <alignment horizontal="center" vertical="center" textRotation="90" wrapText="1"/>
    </xf>
    <xf numFmtId="0" fontId="10" fillId="7" borderId="10" xfId="0" applyFont="1" applyFill="1" applyBorder="1" applyAlignment="1">
      <alignment horizontal="center" vertical="center" textRotation="90" wrapText="1"/>
    </xf>
    <xf numFmtId="0" fontId="10" fillId="7" borderId="26" xfId="0" applyFont="1" applyFill="1" applyBorder="1" applyAlignment="1">
      <alignment horizontal="center" vertical="center" textRotation="90" wrapText="1"/>
    </xf>
    <xf numFmtId="0" fontId="10" fillId="7" borderId="12" xfId="0" applyFont="1" applyFill="1" applyBorder="1" applyAlignment="1">
      <alignment horizontal="center" vertical="center" textRotation="90" wrapText="1"/>
    </xf>
    <xf numFmtId="0" fontId="10" fillId="7" borderId="6" xfId="0" applyFont="1" applyFill="1" applyBorder="1" applyAlignment="1">
      <alignment horizontal="center" vertical="center" textRotation="90" wrapText="1"/>
    </xf>
    <xf numFmtId="0" fontId="10" fillId="7" borderId="11" xfId="0" applyFont="1" applyFill="1" applyBorder="1" applyAlignment="1">
      <alignment horizontal="center" vertical="center" textRotation="90" wrapText="1"/>
    </xf>
    <xf numFmtId="0" fontId="10" fillId="6" borderId="37" xfId="0" applyFont="1" applyFill="1" applyBorder="1" applyAlignment="1">
      <alignment horizontal="left" vertical="center" wrapText="1"/>
    </xf>
    <xf numFmtId="0" fontId="10" fillId="6" borderId="38" xfId="0" applyFont="1" applyFill="1" applyBorder="1" applyAlignment="1">
      <alignment horizontal="left" vertical="center" wrapText="1"/>
    </xf>
    <xf numFmtId="2" fontId="6" fillId="6" borderId="39" xfId="0" applyNumberFormat="1" applyFont="1" applyFill="1" applyBorder="1" applyAlignment="1">
      <alignment horizontal="center" vertical="center"/>
    </xf>
    <xf numFmtId="2" fontId="6" fillId="6" borderId="40" xfId="0" applyNumberFormat="1" applyFont="1" applyFill="1" applyBorder="1" applyAlignment="1">
      <alignment horizontal="center" vertical="center"/>
    </xf>
    <xf numFmtId="2" fontId="6" fillId="6" borderId="41" xfId="0" applyNumberFormat="1" applyFont="1" applyFill="1" applyBorder="1" applyAlignment="1">
      <alignment horizontal="center" vertical="center"/>
    </xf>
    <xf numFmtId="1" fontId="7" fillId="6" borderId="39" xfId="0" applyNumberFormat="1" applyFont="1" applyFill="1" applyBorder="1" applyAlignment="1">
      <alignment horizontal="center" vertical="center"/>
    </xf>
    <xf numFmtId="1" fontId="7" fillId="6" borderId="40" xfId="0" applyNumberFormat="1" applyFont="1" applyFill="1" applyBorder="1" applyAlignment="1">
      <alignment horizontal="center" vertical="center"/>
    </xf>
    <xf numFmtId="1" fontId="7" fillId="6" borderId="41" xfId="0" applyNumberFormat="1" applyFont="1" applyFill="1" applyBorder="1" applyAlignment="1">
      <alignment horizontal="center" vertical="center"/>
    </xf>
    <xf numFmtId="2" fontId="6" fillId="6" borderId="42" xfId="0" applyNumberFormat="1" applyFont="1" applyFill="1" applyBorder="1" applyAlignment="1">
      <alignment horizontal="center" vertical="center"/>
    </xf>
    <xf numFmtId="2" fontId="6" fillId="6" borderId="43" xfId="0" applyNumberFormat="1" applyFont="1" applyFill="1" applyBorder="1" applyAlignment="1">
      <alignment horizontal="center" vertical="center"/>
    </xf>
    <xf numFmtId="2" fontId="6" fillId="6" borderId="44" xfId="0" applyNumberFormat="1" applyFont="1" applyFill="1" applyBorder="1" applyAlignment="1">
      <alignment horizontal="center" vertical="center"/>
    </xf>
    <xf numFmtId="0" fontId="10" fillId="0" borderId="9" xfId="0" applyFont="1" applyFill="1" applyBorder="1" applyAlignment="1">
      <alignment horizontal="center" vertical="center" textRotation="90" wrapText="1"/>
    </xf>
    <xf numFmtId="0" fontId="10" fillId="0" borderId="4" xfId="0" applyFont="1" applyFill="1" applyBorder="1" applyAlignment="1">
      <alignment horizontal="center" vertical="center" textRotation="90" wrapText="1"/>
    </xf>
    <xf numFmtId="0" fontId="10" fillId="0" borderId="7" xfId="0" applyFont="1" applyFill="1" applyBorder="1" applyAlignment="1">
      <alignment horizontal="center" vertical="center" textRotation="90" wrapText="1"/>
    </xf>
    <xf numFmtId="0" fontId="7" fillId="6" borderId="17" xfId="0" applyFont="1" applyFill="1" applyBorder="1" applyAlignment="1">
      <alignment horizontal="center" vertical="center" textRotation="90" wrapText="1"/>
    </xf>
    <xf numFmtId="0" fontId="7" fillId="6" borderId="34" xfId="0" applyFont="1" applyFill="1" applyBorder="1" applyAlignment="1">
      <alignment horizontal="center" vertical="center" textRotation="90" wrapText="1"/>
    </xf>
    <xf numFmtId="0" fontId="7" fillId="6" borderId="35" xfId="0" applyFont="1" applyFill="1" applyBorder="1" applyAlignment="1">
      <alignment horizontal="center" vertical="center" textRotation="90" wrapText="1"/>
    </xf>
    <xf numFmtId="0" fontId="7" fillId="6" borderId="48" xfId="0" applyFont="1" applyFill="1" applyBorder="1" applyAlignment="1">
      <alignment horizontal="center" vertical="center" textRotation="90" wrapText="1"/>
    </xf>
    <xf numFmtId="0" fontId="7" fillId="6" borderId="27" xfId="0" applyFont="1" applyFill="1" applyBorder="1" applyAlignment="1">
      <alignment horizontal="center" vertical="center" textRotation="90" wrapText="1"/>
    </xf>
    <xf numFmtId="0" fontId="7" fillId="6" borderId="28" xfId="0" applyFont="1" applyFill="1" applyBorder="1" applyAlignment="1">
      <alignment horizontal="center" vertical="center" textRotation="90" wrapText="1"/>
    </xf>
    <xf numFmtId="0" fontId="7" fillId="6" borderId="29" xfId="0" applyFont="1" applyFill="1" applyBorder="1" applyAlignment="1">
      <alignment horizontal="center" vertical="center" textRotation="90" wrapText="1"/>
    </xf>
    <xf numFmtId="0" fontId="10" fillId="6" borderId="22"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58" fillId="17" borderId="9" xfId="0" applyFont="1" applyFill="1" applyBorder="1" applyAlignment="1">
      <alignment horizontal="center" vertical="center" textRotation="90" wrapText="1"/>
    </xf>
    <xf numFmtId="0" fontId="58" fillId="17" borderId="4" xfId="0" applyFont="1" applyFill="1" applyBorder="1" applyAlignment="1">
      <alignment horizontal="center" vertical="center" textRotation="90" wrapText="1"/>
    </xf>
    <xf numFmtId="0" fontId="60" fillId="0" borderId="7" xfId="0" applyFont="1" applyBorder="1" applyAlignment="1"/>
    <xf numFmtId="0" fontId="35" fillId="6" borderId="39" xfId="0" applyFont="1" applyFill="1" applyBorder="1" applyAlignment="1">
      <alignment horizontal="left" vertical="center"/>
    </xf>
    <xf numFmtId="0" fontId="35" fillId="6" borderId="40" xfId="0" applyFont="1" applyFill="1" applyBorder="1" applyAlignment="1">
      <alignment horizontal="left" vertical="center"/>
    </xf>
    <xf numFmtId="0" fontId="35" fillId="0" borderId="28" xfId="0" applyFont="1" applyBorder="1" applyAlignment="1">
      <alignment horizontal="left" vertical="center"/>
    </xf>
    <xf numFmtId="0" fontId="46" fillId="19" borderId="25" xfId="0" applyFont="1" applyFill="1" applyBorder="1" applyAlignment="1">
      <alignment horizontal="center" vertical="center" wrapText="1"/>
    </xf>
    <xf numFmtId="0" fontId="46" fillId="19" borderId="10"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6" borderId="7" xfId="0" applyFont="1" applyFill="1" applyBorder="1" applyAlignment="1">
      <alignment horizontal="center" vertical="center" wrapText="1"/>
    </xf>
    <xf numFmtId="0" fontId="45" fillId="6" borderId="4" xfId="0" applyFont="1" applyFill="1" applyBorder="1" applyAlignment="1">
      <alignment horizontal="center" vertical="center" wrapText="1"/>
    </xf>
    <xf numFmtId="0" fontId="45" fillId="6" borderId="2" xfId="0" applyFont="1" applyFill="1" applyBorder="1" applyAlignment="1">
      <alignment horizontal="center" vertical="center" wrapText="1"/>
    </xf>
    <xf numFmtId="0" fontId="45" fillId="6" borderId="8" xfId="0" applyFont="1" applyFill="1" applyBorder="1" applyAlignment="1">
      <alignment horizontal="center" vertical="center" wrapText="1"/>
    </xf>
    <xf numFmtId="0" fontId="51" fillId="8" borderId="2" xfId="0" applyFont="1" applyFill="1" applyBorder="1" applyAlignment="1">
      <alignment horizontal="center" vertical="center" wrapText="1"/>
    </xf>
    <xf numFmtId="0" fontId="51" fillId="8" borderId="62" xfId="0" applyFont="1" applyFill="1" applyBorder="1" applyAlignment="1">
      <alignment horizontal="center" vertical="center" wrapText="1"/>
    </xf>
    <xf numFmtId="0" fontId="52" fillId="7" borderId="4" xfId="0" applyFont="1" applyFill="1" applyBorder="1" applyAlignment="1">
      <alignment horizontal="center" vertical="center" wrapText="1"/>
    </xf>
    <xf numFmtId="0" fontId="52" fillId="7" borderId="7"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68" xfId="0" applyFont="1" applyBorder="1" applyAlignment="1">
      <alignment horizontal="center" vertical="center" wrapText="1"/>
    </xf>
    <xf numFmtId="0" fontId="45" fillId="19" borderId="2" xfId="0" applyFont="1" applyFill="1" applyBorder="1" applyAlignment="1">
      <alignment horizontal="center" vertical="center" wrapText="1"/>
    </xf>
    <xf numFmtId="0" fontId="45" fillId="19" borderId="31" xfId="0" applyFont="1" applyFill="1" applyBorder="1" applyAlignment="1">
      <alignment horizontal="center" vertical="center" wrapText="1"/>
    </xf>
    <xf numFmtId="0" fontId="45" fillId="19"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9" fillId="0" borderId="22" xfId="0" applyFont="1" applyBorder="1" applyAlignment="1">
      <alignment horizontal="center" vertical="center"/>
    </xf>
    <xf numFmtId="0" fontId="29" fillId="0" borderId="16" xfId="0" applyFont="1" applyBorder="1" applyAlignment="1">
      <alignment horizontal="center" vertical="center"/>
    </xf>
    <xf numFmtId="0" fontId="29" fillId="0" borderId="36" xfId="0" applyFont="1" applyBorder="1" applyAlignment="1">
      <alignment horizontal="center" vertical="center"/>
    </xf>
  </cellXfs>
  <cellStyles count="5">
    <cellStyle name="Lien hypertexte" xfId="2" builtinId="8"/>
    <cellStyle name="Normal" xfId="0" builtinId="0"/>
    <cellStyle name="Normal 2" xfId="4" xr:uid="{00000000-0005-0000-0000-000002000000}"/>
    <cellStyle name="Normal 5" xfId="3" xr:uid="{00000000-0005-0000-0000-000003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8572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590550</xdr:colOff>
      <xdr:row>0</xdr:row>
      <xdr:rowOff>0</xdr:rowOff>
    </xdr:from>
    <xdr:to>
      <xdr:col>3</xdr:col>
      <xdr:colOff>228600</xdr:colOff>
      <xdr:row>4</xdr:row>
      <xdr:rowOff>419100</xdr:rowOff>
    </xdr:to>
    <xdr:pic>
      <xdr:nvPicPr>
        <xdr:cNvPr id="6" name="Imag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59055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0000FF"/>
  </sheetPr>
  <dimension ref="A1:XFC50"/>
  <sheetViews>
    <sheetView showGridLines="0" tabSelected="1" topLeftCell="B3" workbookViewId="0">
      <selection activeCell="C7" sqref="C7"/>
    </sheetView>
  </sheetViews>
  <sheetFormatPr baseColWidth="10" defaultColWidth="0" defaultRowHeight="12.75" customHeight="1" zeroHeight="1" x14ac:dyDescent="0.2"/>
  <cols>
    <col min="1" max="1" width="6" style="32" hidden="1" customWidth="1"/>
    <col min="2" max="2" width="13.85546875" style="32" customWidth="1"/>
    <col min="3" max="3" width="86.28515625" style="32" customWidth="1"/>
    <col min="4" max="4" width="40.5703125" style="32" customWidth="1"/>
    <col min="5" max="256" width="0" style="32" hidden="1"/>
    <col min="257" max="257" width="0" style="32" hidden="1" customWidth="1"/>
    <col min="258" max="258" width="13.85546875" style="32" hidden="1" customWidth="1"/>
    <col min="259" max="259" width="86.28515625" style="32" hidden="1" customWidth="1"/>
    <col min="260" max="260" width="11.42578125" style="32" hidden="1" customWidth="1"/>
    <col min="261" max="512" width="0" style="32" hidden="1"/>
    <col min="513" max="513" width="0" style="32" hidden="1" customWidth="1"/>
    <col min="514" max="514" width="13.85546875" style="32" hidden="1" customWidth="1"/>
    <col min="515" max="515" width="86.28515625" style="32" hidden="1" customWidth="1"/>
    <col min="516" max="516" width="11.42578125" style="32" hidden="1" customWidth="1"/>
    <col min="517" max="768" width="0" style="32" hidden="1"/>
    <col min="769" max="769" width="0" style="32" hidden="1" customWidth="1"/>
    <col min="770" max="770" width="13.85546875" style="32" hidden="1" customWidth="1"/>
    <col min="771" max="771" width="86.28515625" style="32" hidden="1" customWidth="1"/>
    <col min="772" max="772" width="11.42578125" style="32" hidden="1" customWidth="1"/>
    <col min="773" max="1024" width="0" style="32" hidden="1"/>
    <col min="1025" max="1025" width="0" style="32" hidden="1" customWidth="1"/>
    <col min="1026" max="1026" width="13.85546875" style="32" hidden="1" customWidth="1"/>
    <col min="1027" max="1027" width="86.28515625" style="32" hidden="1" customWidth="1"/>
    <col min="1028" max="1028" width="11.42578125" style="32" hidden="1" customWidth="1"/>
    <col min="1029" max="1280" width="0" style="32" hidden="1"/>
    <col min="1281" max="1281" width="0" style="32" hidden="1" customWidth="1"/>
    <col min="1282" max="1282" width="13.85546875" style="32" hidden="1" customWidth="1"/>
    <col min="1283" max="1283" width="86.28515625" style="32" hidden="1" customWidth="1"/>
    <col min="1284" max="1284" width="11.42578125" style="32" hidden="1" customWidth="1"/>
    <col min="1285" max="1536" width="0" style="32" hidden="1"/>
    <col min="1537" max="1537" width="0" style="32" hidden="1" customWidth="1"/>
    <col min="1538" max="1538" width="13.85546875" style="32" hidden="1" customWidth="1"/>
    <col min="1539" max="1539" width="86.28515625" style="32" hidden="1" customWidth="1"/>
    <col min="1540" max="1540" width="11.42578125" style="32" hidden="1" customWidth="1"/>
    <col min="1541" max="1792" width="0" style="32" hidden="1"/>
    <col min="1793" max="1793" width="0" style="32" hidden="1" customWidth="1"/>
    <col min="1794" max="1794" width="13.85546875" style="32" hidden="1" customWidth="1"/>
    <col min="1795" max="1795" width="86.28515625" style="32" hidden="1" customWidth="1"/>
    <col min="1796" max="1796" width="11.42578125" style="32" hidden="1" customWidth="1"/>
    <col min="1797" max="2048" width="0" style="32" hidden="1"/>
    <col min="2049" max="2049" width="0" style="32" hidden="1" customWidth="1"/>
    <col min="2050" max="2050" width="13.85546875" style="32" hidden="1" customWidth="1"/>
    <col min="2051" max="2051" width="86.28515625" style="32" hidden="1" customWidth="1"/>
    <col min="2052" max="2052" width="11.42578125" style="32" hidden="1" customWidth="1"/>
    <col min="2053" max="2304" width="0" style="32" hidden="1"/>
    <col min="2305" max="2305" width="0" style="32" hidden="1" customWidth="1"/>
    <col min="2306" max="2306" width="13.85546875" style="32" hidden="1" customWidth="1"/>
    <col min="2307" max="2307" width="86.28515625" style="32" hidden="1" customWidth="1"/>
    <col min="2308" max="2308" width="11.42578125" style="32" hidden="1" customWidth="1"/>
    <col min="2309" max="2560" width="0" style="32" hidden="1"/>
    <col min="2561" max="2561" width="0" style="32" hidden="1" customWidth="1"/>
    <col min="2562" max="2562" width="13.85546875" style="32" hidden="1" customWidth="1"/>
    <col min="2563" max="2563" width="86.28515625" style="32" hidden="1" customWidth="1"/>
    <col min="2564" max="2564" width="11.42578125" style="32" hidden="1" customWidth="1"/>
    <col min="2565" max="2816" width="0" style="32" hidden="1"/>
    <col min="2817" max="2817" width="0" style="32" hidden="1" customWidth="1"/>
    <col min="2818" max="2818" width="13.85546875" style="32" hidden="1" customWidth="1"/>
    <col min="2819" max="2819" width="86.28515625" style="32" hidden="1" customWidth="1"/>
    <col min="2820" max="2820" width="11.42578125" style="32" hidden="1" customWidth="1"/>
    <col min="2821" max="3072" width="0" style="32" hidden="1"/>
    <col min="3073" max="3073" width="0" style="32" hidden="1" customWidth="1"/>
    <col min="3074" max="3074" width="13.85546875" style="32" hidden="1" customWidth="1"/>
    <col min="3075" max="3075" width="86.28515625" style="32" hidden="1" customWidth="1"/>
    <col min="3076" max="3076" width="11.42578125" style="32" hidden="1" customWidth="1"/>
    <col min="3077" max="3328" width="0" style="32" hidden="1"/>
    <col min="3329" max="3329" width="0" style="32" hidden="1" customWidth="1"/>
    <col min="3330" max="3330" width="13.85546875" style="32" hidden="1" customWidth="1"/>
    <col min="3331" max="3331" width="86.28515625" style="32" hidden="1" customWidth="1"/>
    <col min="3332" max="3332" width="11.42578125" style="32" hidden="1" customWidth="1"/>
    <col min="3333" max="3584" width="0" style="32" hidden="1"/>
    <col min="3585" max="3585" width="0" style="32" hidden="1" customWidth="1"/>
    <col min="3586" max="3586" width="13.85546875" style="32" hidden="1" customWidth="1"/>
    <col min="3587" max="3587" width="86.28515625" style="32" hidden="1" customWidth="1"/>
    <col min="3588" max="3588" width="11.42578125" style="32" hidden="1" customWidth="1"/>
    <col min="3589" max="3840" width="0" style="32" hidden="1"/>
    <col min="3841" max="3841" width="0" style="32" hidden="1" customWidth="1"/>
    <col min="3842" max="3842" width="13.85546875" style="32" hidden="1" customWidth="1"/>
    <col min="3843" max="3843" width="86.28515625" style="32" hidden="1" customWidth="1"/>
    <col min="3844" max="3844" width="11.42578125" style="32" hidden="1" customWidth="1"/>
    <col min="3845" max="4096" width="0" style="32" hidden="1"/>
    <col min="4097" max="4097" width="0" style="32" hidden="1" customWidth="1"/>
    <col min="4098" max="4098" width="13.85546875" style="32" hidden="1" customWidth="1"/>
    <col min="4099" max="4099" width="86.28515625" style="32" hidden="1" customWidth="1"/>
    <col min="4100" max="4100" width="11.42578125" style="32" hidden="1" customWidth="1"/>
    <col min="4101" max="4352" width="0" style="32" hidden="1"/>
    <col min="4353" max="4353" width="0" style="32" hidden="1" customWidth="1"/>
    <col min="4354" max="4354" width="13.85546875" style="32" hidden="1" customWidth="1"/>
    <col min="4355" max="4355" width="86.28515625" style="32" hidden="1" customWidth="1"/>
    <col min="4356" max="4356" width="11.42578125" style="32" hidden="1" customWidth="1"/>
    <col min="4357" max="4608" width="0" style="32" hidden="1"/>
    <col min="4609" max="4609" width="0" style="32" hidden="1" customWidth="1"/>
    <col min="4610" max="4610" width="13.85546875" style="32" hidden="1" customWidth="1"/>
    <col min="4611" max="4611" width="86.28515625" style="32" hidden="1" customWidth="1"/>
    <col min="4612" max="4612" width="11.42578125" style="32" hidden="1" customWidth="1"/>
    <col min="4613" max="4864" width="0" style="32" hidden="1"/>
    <col min="4865" max="4865" width="0" style="32" hidden="1" customWidth="1"/>
    <col min="4866" max="4866" width="13.85546875" style="32" hidden="1" customWidth="1"/>
    <col min="4867" max="4867" width="86.28515625" style="32" hidden="1" customWidth="1"/>
    <col min="4868" max="4868" width="11.42578125" style="32" hidden="1" customWidth="1"/>
    <col min="4869" max="5120" width="0" style="32" hidden="1"/>
    <col min="5121" max="5121" width="0" style="32" hidden="1" customWidth="1"/>
    <col min="5122" max="5122" width="13.85546875" style="32" hidden="1" customWidth="1"/>
    <col min="5123" max="5123" width="86.28515625" style="32" hidden="1" customWidth="1"/>
    <col min="5124" max="5124" width="11.42578125" style="32" hidden="1" customWidth="1"/>
    <col min="5125" max="5376" width="0" style="32" hidden="1"/>
    <col min="5377" max="5377" width="0" style="32" hidden="1" customWidth="1"/>
    <col min="5378" max="5378" width="13.85546875" style="32" hidden="1" customWidth="1"/>
    <col min="5379" max="5379" width="86.28515625" style="32" hidden="1" customWidth="1"/>
    <col min="5380" max="5380" width="11.42578125" style="32" hidden="1" customWidth="1"/>
    <col min="5381" max="5632" width="0" style="32" hidden="1"/>
    <col min="5633" max="5633" width="0" style="32" hidden="1" customWidth="1"/>
    <col min="5634" max="5634" width="13.85546875" style="32" hidden="1" customWidth="1"/>
    <col min="5635" max="5635" width="86.28515625" style="32" hidden="1" customWidth="1"/>
    <col min="5636" max="5636" width="11.42578125" style="32" hidden="1" customWidth="1"/>
    <col min="5637" max="5888" width="0" style="32" hidden="1"/>
    <col min="5889" max="5889" width="0" style="32" hidden="1" customWidth="1"/>
    <col min="5890" max="5890" width="13.85546875" style="32" hidden="1" customWidth="1"/>
    <col min="5891" max="5891" width="86.28515625" style="32" hidden="1" customWidth="1"/>
    <col min="5892" max="5892" width="11.42578125" style="32" hidden="1" customWidth="1"/>
    <col min="5893" max="6144" width="0" style="32" hidden="1"/>
    <col min="6145" max="6145" width="0" style="32" hidden="1" customWidth="1"/>
    <col min="6146" max="6146" width="13.85546875" style="32" hidden="1" customWidth="1"/>
    <col min="6147" max="6147" width="86.28515625" style="32" hidden="1" customWidth="1"/>
    <col min="6148" max="6148" width="11.42578125" style="32" hidden="1" customWidth="1"/>
    <col min="6149" max="6400" width="0" style="32" hidden="1"/>
    <col min="6401" max="6401" width="0" style="32" hidden="1" customWidth="1"/>
    <col min="6402" max="6402" width="13.85546875" style="32" hidden="1" customWidth="1"/>
    <col min="6403" max="6403" width="86.28515625" style="32" hidden="1" customWidth="1"/>
    <col min="6404" max="6404" width="11.42578125" style="32" hidden="1" customWidth="1"/>
    <col min="6405" max="6656" width="0" style="32" hidden="1"/>
    <col min="6657" max="6657" width="0" style="32" hidden="1" customWidth="1"/>
    <col min="6658" max="6658" width="13.85546875" style="32" hidden="1" customWidth="1"/>
    <col min="6659" max="6659" width="86.28515625" style="32" hidden="1" customWidth="1"/>
    <col min="6660" max="6660" width="11.42578125" style="32" hidden="1" customWidth="1"/>
    <col min="6661" max="6912" width="0" style="32" hidden="1"/>
    <col min="6913" max="6913" width="0" style="32" hidden="1" customWidth="1"/>
    <col min="6914" max="6914" width="13.85546875" style="32" hidden="1" customWidth="1"/>
    <col min="6915" max="6915" width="86.28515625" style="32" hidden="1" customWidth="1"/>
    <col min="6916" max="6916" width="11.42578125" style="32" hidden="1" customWidth="1"/>
    <col min="6917" max="7168" width="0" style="32" hidden="1"/>
    <col min="7169" max="7169" width="0" style="32" hidden="1" customWidth="1"/>
    <col min="7170" max="7170" width="13.85546875" style="32" hidden="1" customWidth="1"/>
    <col min="7171" max="7171" width="86.28515625" style="32" hidden="1" customWidth="1"/>
    <col min="7172" max="7172" width="11.42578125" style="32" hidden="1" customWidth="1"/>
    <col min="7173" max="7424" width="0" style="32" hidden="1"/>
    <col min="7425" max="7425" width="0" style="32" hidden="1" customWidth="1"/>
    <col min="7426" max="7426" width="13.85546875" style="32" hidden="1" customWidth="1"/>
    <col min="7427" max="7427" width="86.28515625" style="32" hidden="1" customWidth="1"/>
    <col min="7428" max="7428" width="11.42578125" style="32" hidden="1" customWidth="1"/>
    <col min="7429" max="7680" width="0" style="32" hidden="1"/>
    <col min="7681" max="7681" width="0" style="32" hidden="1" customWidth="1"/>
    <col min="7682" max="7682" width="13.85546875" style="32" hidden="1" customWidth="1"/>
    <col min="7683" max="7683" width="86.28515625" style="32" hidden="1" customWidth="1"/>
    <col min="7684" max="7684" width="11.42578125" style="32" hidden="1" customWidth="1"/>
    <col min="7685" max="7936" width="0" style="32" hidden="1"/>
    <col min="7937" max="7937" width="0" style="32" hidden="1" customWidth="1"/>
    <col min="7938" max="7938" width="13.85546875" style="32" hidden="1" customWidth="1"/>
    <col min="7939" max="7939" width="86.28515625" style="32" hidden="1" customWidth="1"/>
    <col min="7940" max="7940" width="11.42578125" style="32" hidden="1" customWidth="1"/>
    <col min="7941" max="8192" width="0" style="32" hidden="1"/>
    <col min="8193" max="8193" width="0" style="32" hidden="1" customWidth="1"/>
    <col min="8194" max="8194" width="13.85546875" style="32" hidden="1" customWidth="1"/>
    <col min="8195" max="8195" width="86.28515625" style="32" hidden="1" customWidth="1"/>
    <col min="8196" max="8196" width="11.42578125" style="32" hidden="1" customWidth="1"/>
    <col min="8197" max="8448" width="0" style="32" hidden="1"/>
    <col min="8449" max="8449" width="0" style="32" hidden="1" customWidth="1"/>
    <col min="8450" max="8450" width="13.85546875" style="32" hidden="1" customWidth="1"/>
    <col min="8451" max="8451" width="86.28515625" style="32" hidden="1" customWidth="1"/>
    <col min="8452" max="8452" width="11.42578125" style="32" hidden="1" customWidth="1"/>
    <col min="8453" max="8704" width="0" style="32" hidden="1"/>
    <col min="8705" max="8705" width="0" style="32" hidden="1" customWidth="1"/>
    <col min="8706" max="8706" width="13.85546875" style="32" hidden="1" customWidth="1"/>
    <col min="8707" max="8707" width="86.28515625" style="32" hidden="1" customWidth="1"/>
    <col min="8708" max="8708" width="11.42578125" style="32" hidden="1" customWidth="1"/>
    <col min="8709" max="8960" width="0" style="32" hidden="1"/>
    <col min="8961" max="8961" width="0" style="32" hidden="1" customWidth="1"/>
    <col min="8962" max="8962" width="13.85546875" style="32" hidden="1" customWidth="1"/>
    <col min="8963" max="8963" width="86.28515625" style="32" hidden="1" customWidth="1"/>
    <col min="8964" max="8964" width="11.42578125" style="32" hidden="1" customWidth="1"/>
    <col min="8965" max="9216" width="0" style="32" hidden="1"/>
    <col min="9217" max="9217" width="0" style="32" hidden="1" customWidth="1"/>
    <col min="9218" max="9218" width="13.85546875" style="32" hidden="1" customWidth="1"/>
    <col min="9219" max="9219" width="86.28515625" style="32" hidden="1" customWidth="1"/>
    <col min="9220" max="9220" width="11.42578125" style="32" hidden="1" customWidth="1"/>
    <col min="9221" max="9472" width="0" style="32" hidden="1"/>
    <col min="9473" max="9473" width="0" style="32" hidden="1" customWidth="1"/>
    <col min="9474" max="9474" width="13.85546875" style="32" hidden="1" customWidth="1"/>
    <col min="9475" max="9475" width="86.28515625" style="32" hidden="1" customWidth="1"/>
    <col min="9476" max="9476" width="11.42578125" style="32" hidden="1" customWidth="1"/>
    <col min="9477" max="9728" width="0" style="32" hidden="1"/>
    <col min="9729" max="9729" width="0" style="32" hidden="1" customWidth="1"/>
    <col min="9730" max="9730" width="13.85546875" style="32" hidden="1" customWidth="1"/>
    <col min="9731" max="9731" width="86.28515625" style="32" hidden="1" customWidth="1"/>
    <col min="9732" max="9732" width="11.42578125" style="32" hidden="1" customWidth="1"/>
    <col min="9733" max="9984" width="0" style="32" hidden="1"/>
    <col min="9985" max="9985" width="0" style="32" hidden="1" customWidth="1"/>
    <col min="9986" max="9986" width="13.85546875" style="32" hidden="1" customWidth="1"/>
    <col min="9987" max="9987" width="86.28515625" style="32" hidden="1" customWidth="1"/>
    <col min="9988" max="9988" width="11.42578125" style="32" hidden="1" customWidth="1"/>
    <col min="9989" max="10240" width="0" style="32" hidden="1"/>
    <col min="10241" max="10241" width="0" style="32" hidden="1" customWidth="1"/>
    <col min="10242" max="10242" width="13.85546875" style="32" hidden="1" customWidth="1"/>
    <col min="10243" max="10243" width="86.28515625" style="32" hidden="1" customWidth="1"/>
    <col min="10244" max="10244" width="11.42578125" style="32" hidden="1" customWidth="1"/>
    <col min="10245" max="10496" width="0" style="32" hidden="1"/>
    <col min="10497" max="10497" width="0" style="32" hidden="1" customWidth="1"/>
    <col min="10498" max="10498" width="13.85546875" style="32" hidden="1" customWidth="1"/>
    <col min="10499" max="10499" width="86.28515625" style="32" hidden="1" customWidth="1"/>
    <col min="10500" max="10500" width="11.42578125" style="32" hidden="1" customWidth="1"/>
    <col min="10501" max="10752" width="0" style="32" hidden="1"/>
    <col min="10753" max="10753" width="0" style="32" hidden="1" customWidth="1"/>
    <col min="10754" max="10754" width="13.85546875" style="32" hidden="1" customWidth="1"/>
    <col min="10755" max="10755" width="86.28515625" style="32" hidden="1" customWidth="1"/>
    <col min="10756" max="10756" width="11.42578125" style="32" hidden="1" customWidth="1"/>
    <col min="10757" max="11008" width="0" style="32" hidden="1"/>
    <col min="11009" max="11009" width="0" style="32" hidden="1" customWidth="1"/>
    <col min="11010" max="11010" width="13.85546875" style="32" hidden="1" customWidth="1"/>
    <col min="11011" max="11011" width="86.28515625" style="32" hidden="1" customWidth="1"/>
    <col min="11012" max="11012" width="11.42578125" style="32" hidden="1" customWidth="1"/>
    <col min="11013" max="11264" width="0" style="32" hidden="1"/>
    <col min="11265" max="11265" width="0" style="32" hidden="1" customWidth="1"/>
    <col min="11266" max="11266" width="13.85546875" style="32" hidden="1" customWidth="1"/>
    <col min="11267" max="11267" width="86.28515625" style="32" hidden="1" customWidth="1"/>
    <col min="11268" max="11268" width="11.42578125" style="32" hidden="1" customWidth="1"/>
    <col min="11269" max="11520" width="0" style="32" hidden="1"/>
    <col min="11521" max="11521" width="0" style="32" hidden="1" customWidth="1"/>
    <col min="11522" max="11522" width="13.85546875" style="32" hidden="1" customWidth="1"/>
    <col min="11523" max="11523" width="86.28515625" style="32" hidden="1" customWidth="1"/>
    <col min="11524" max="11524" width="11.42578125" style="32" hidden="1" customWidth="1"/>
    <col min="11525" max="11776" width="0" style="32" hidden="1"/>
    <col min="11777" max="11777" width="0" style="32" hidden="1" customWidth="1"/>
    <col min="11778" max="11778" width="13.85546875" style="32" hidden="1" customWidth="1"/>
    <col min="11779" max="11779" width="86.28515625" style="32" hidden="1" customWidth="1"/>
    <col min="11780" max="11780" width="11.42578125" style="32" hidden="1" customWidth="1"/>
    <col min="11781" max="12032" width="0" style="32" hidden="1"/>
    <col min="12033" max="12033" width="0" style="32" hidden="1" customWidth="1"/>
    <col min="12034" max="12034" width="13.85546875" style="32" hidden="1" customWidth="1"/>
    <col min="12035" max="12035" width="86.28515625" style="32" hidden="1" customWidth="1"/>
    <col min="12036" max="12036" width="11.42578125" style="32" hidden="1" customWidth="1"/>
    <col min="12037" max="12288" width="0" style="32" hidden="1"/>
    <col min="12289" max="12289" width="0" style="32" hidden="1" customWidth="1"/>
    <col min="12290" max="12290" width="13.85546875" style="32" hidden="1" customWidth="1"/>
    <col min="12291" max="12291" width="86.28515625" style="32" hidden="1" customWidth="1"/>
    <col min="12292" max="12292" width="11.42578125" style="32" hidden="1" customWidth="1"/>
    <col min="12293" max="12544" width="0" style="32" hidden="1"/>
    <col min="12545" max="12545" width="0" style="32" hidden="1" customWidth="1"/>
    <col min="12546" max="12546" width="13.85546875" style="32" hidden="1" customWidth="1"/>
    <col min="12547" max="12547" width="86.28515625" style="32" hidden="1" customWidth="1"/>
    <col min="12548" max="12548" width="11.42578125" style="32" hidden="1" customWidth="1"/>
    <col min="12549" max="12800" width="0" style="32" hidden="1"/>
    <col min="12801" max="12801" width="0" style="32" hidden="1" customWidth="1"/>
    <col min="12802" max="12802" width="13.85546875" style="32" hidden="1" customWidth="1"/>
    <col min="12803" max="12803" width="86.28515625" style="32" hidden="1" customWidth="1"/>
    <col min="12804" max="12804" width="11.42578125" style="32" hidden="1" customWidth="1"/>
    <col min="12805" max="13056" width="0" style="32" hidden="1"/>
    <col min="13057" max="13057" width="0" style="32" hidden="1" customWidth="1"/>
    <col min="13058" max="13058" width="13.85546875" style="32" hidden="1" customWidth="1"/>
    <col min="13059" max="13059" width="86.28515625" style="32" hidden="1" customWidth="1"/>
    <col min="13060" max="13060" width="11.42578125" style="32" hidden="1" customWidth="1"/>
    <col min="13061" max="13312" width="0" style="32" hidden="1"/>
    <col min="13313" max="13313" width="0" style="32" hidden="1" customWidth="1"/>
    <col min="13314" max="13314" width="13.85546875" style="32" hidden="1" customWidth="1"/>
    <col min="13315" max="13315" width="86.28515625" style="32" hidden="1" customWidth="1"/>
    <col min="13316" max="13316" width="11.42578125" style="32" hidden="1" customWidth="1"/>
    <col min="13317" max="13568" width="0" style="32" hidden="1"/>
    <col min="13569" max="13569" width="0" style="32" hidden="1" customWidth="1"/>
    <col min="13570" max="13570" width="13.85546875" style="32" hidden="1" customWidth="1"/>
    <col min="13571" max="13571" width="86.28515625" style="32" hidden="1" customWidth="1"/>
    <col min="13572" max="13572" width="11.42578125" style="32" hidden="1" customWidth="1"/>
    <col min="13573" max="13824" width="0" style="32" hidden="1"/>
    <col min="13825" max="13825" width="0" style="32" hidden="1" customWidth="1"/>
    <col min="13826" max="13826" width="13.85546875" style="32" hidden="1" customWidth="1"/>
    <col min="13827" max="13827" width="86.28515625" style="32" hidden="1" customWidth="1"/>
    <col min="13828" max="13828" width="11.42578125" style="32" hidden="1" customWidth="1"/>
    <col min="13829" max="14080" width="0" style="32" hidden="1"/>
    <col min="14081" max="14081" width="0" style="32" hidden="1" customWidth="1"/>
    <col min="14082" max="14082" width="13.85546875" style="32" hidden="1" customWidth="1"/>
    <col min="14083" max="14083" width="86.28515625" style="32" hidden="1" customWidth="1"/>
    <col min="14084" max="14084" width="11.42578125" style="32" hidden="1" customWidth="1"/>
    <col min="14085" max="14336" width="0" style="32" hidden="1"/>
    <col min="14337" max="14337" width="0" style="32" hidden="1" customWidth="1"/>
    <col min="14338" max="14338" width="13.85546875" style="32" hidden="1" customWidth="1"/>
    <col min="14339" max="14339" width="86.28515625" style="32" hidden="1" customWidth="1"/>
    <col min="14340" max="14340" width="11.42578125" style="32" hidden="1" customWidth="1"/>
    <col min="14341" max="14592" width="0" style="32" hidden="1"/>
    <col min="14593" max="14593" width="0" style="32" hidden="1" customWidth="1"/>
    <col min="14594" max="14594" width="13.85546875" style="32" hidden="1" customWidth="1"/>
    <col min="14595" max="14595" width="86.28515625" style="32" hidden="1" customWidth="1"/>
    <col min="14596" max="14596" width="11.42578125" style="32" hidden="1" customWidth="1"/>
    <col min="14597" max="14848" width="0" style="32" hidden="1"/>
    <col min="14849" max="14849" width="0" style="32" hidden="1" customWidth="1"/>
    <col min="14850" max="14850" width="13.85546875" style="32" hidden="1" customWidth="1"/>
    <col min="14851" max="14851" width="86.28515625" style="32" hidden="1" customWidth="1"/>
    <col min="14852" max="14852" width="11.42578125" style="32" hidden="1" customWidth="1"/>
    <col min="14853" max="15104" width="0" style="32" hidden="1"/>
    <col min="15105" max="15105" width="0" style="32" hidden="1" customWidth="1"/>
    <col min="15106" max="15106" width="13.85546875" style="32" hidden="1" customWidth="1"/>
    <col min="15107" max="15107" width="86.28515625" style="32" hidden="1" customWidth="1"/>
    <col min="15108" max="15108" width="11.42578125" style="32" hidden="1" customWidth="1"/>
    <col min="15109" max="15360" width="0" style="32" hidden="1"/>
    <col min="15361" max="15361" width="0" style="32" hidden="1" customWidth="1"/>
    <col min="15362" max="15362" width="13.85546875" style="32" hidden="1" customWidth="1"/>
    <col min="15363" max="15363" width="86.28515625" style="32" hidden="1" customWidth="1"/>
    <col min="15364" max="15364" width="11.42578125" style="32" hidden="1" customWidth="1"/>
    <col min="15365" max="15616" width="0" style="32" hidden="1"/>
    <col min="15617" max="15617" width="0" style="32" hidden="1" customWidth="1"/>
    <col min="15618" max="15618" width="13.85546875" style="32" hidden="1" customWidth="1"/>
    <col min="15619" max="15619" width="86.28515625" style="32" hidden="1" customWidth="1"/>
    <col min="15620" max="15620" width="11.42578125" style="32" hidden="1" customWidth="1"/>
    <col min="15621" max="15872" width="0" style="32" hidden="1"/>
    <col min="15873" max="15873" width="0" style="32" hidden="1" customWidth="1"/>
    <col min="15874" max="15874" width="13.85546875" style="32" hidden="1" customWidth="1"/>
    <col min="15875" max="15875" width="86.28515625" style="32" hidden="1" customWidth="1"/>
    <col min="15876" max="15876" width="11.42578125" style="32" hidden="1" customWidth="1"/>
    <col min="15877" max="16128" width="0" style="32" hidden="1"/>
    <col min="16129" max="16129" width="0" style="32" hidden="1" customWidth="1"/>
    <col min="16130" max="16130" width="13.85546875" style="32" hidden="1" customWidth="1"/>
    <col min="16131" max="16131" width="86.28515625" style="32" hidden="1" customWidth="1"/>
    <col min="16132" max="16132" width="11.42578125" style="32" hidden="1" customWidth="1"/>
    <col min="16133" max="16383" width="0" style="32" hidden="1"/>
    <col min="16384" max="16384" width="7.85546875" style="32" hidden="1" customWidth="1"/>
  </cols>
  <sheetData>
    <row r="1" spans="1:4" x14ac:dyDescent="0.2">
      <c r="A1" s="31"/>
    </row>
    <row r="2" spans="1:4" x14ac:dyDescent="0.2">
      <c r="A2" s="31"/>
    </row>
    <row r="3" spans="1:4" x14ac:dyDescent="0.2">
      <c r="A3" s="31"/>
    </row>
    <row r="4" spans="1:4" x14ac:dyDescent="0.2">
      <c r="A4" s="31"/>
      <c r="B4" s="33"/>
    </row>
    <row r="5" spans="1:4" ht="40.5" customHeight="1" x14ac:dyDescent="0.2">
      <c r="A5" s="31"/>
    </row>
    <row r="6" spans="1:4" ht="25.5" customHeight="1" x14ac:dyDescent="0.2">
      <c r="A6" s="31"/>
      <c r="C6" s="36">
        <v>2022</v>
      </c>
    </row>
    <row r="7" spans="1:4" ht="39" x14ac:dyDescent="0.2">
      <c r="A7" s="31"/>
      <c r="C7" s="35" t="s">
        <v>202</v>
      </c>
    </row>
    <row r="8" spans="1:4" x14ac:dyDescent="0.2">
      <c r="A8" s="31"/>
    </row>
    <row r="9" spans="1:4" ht="19.5" customHeight="1" x14ac:dyDescent="0.2">
      <c r="A9" s="34" t="s">
        <v>98</v>
      </c>
    </row>
    <row r="10" spans="1:4" ht="19.5" customHeight="1" x14ac:dyDescent="0.2">
      <c r="A10" s="34" t="s">
        <v>99</v>
      </c>
      <c r="C10" s="37" t="s">
        <v>297</v>
      </c>
    </row>
    <row r="11" spans="1:4" ht="19.5" customHeight="1" x14ac:dyDescent="0.2">
      <c r="A11" s="34"/>
      <c r="C11" s="37" t="s">
        <v>352</v>
      </c>
    </row>
    <row r="12" spans="1:4" ht="19.5" customHeight="1" x14ac:dyDescent="0.2">
      <c r="A12" s="34" t="s">
        <v>100</v>
      </c>
      <c r="C12" s="37" t="s">
        <v>353</v>
      </c>
    </row>
    <row r="13" spans="1:4" ht="19.5" customHeight="1" x14ac:dyDescent="0.2">
      <c r="A13" s="34" t="s">
        <v>101</v>
      </c>
      <c r="C13" s="37" t="s">
        <v>354</v>
      </c>
      <c r="D13" s="155"/>
    </row>
    <row r="14" spans="1:4" ht="19.5" customHeight="1" x14ac:dyDescent="0.2">
      <c r="A14" s="34" t="s">
        <v>102</v>
      </c>
      <c r="C14" s="37" t="s">
        <v>355</v>
      </c>
      <c r="D14" s="155"/>
    </row>
    <row r="15" spans="1:4" ht="19.5" customHeight="1" x14ac:dyDescent="0.2">
      <c r="A15" s="34" t="s">
        <v>103</v>
      </c>
      <c r="C15" s="37" t="s">
        <v>356</v>
      </c>
    </row>
    <row r="16" spans="1:4" ht="19.5" customHeight="1" x14ac:dyDescent="0.2">
      <c r="A16" s="34" t="s">
        <v>104</v>
      </c>
      <c r="C16" s="37" t="s">
        <v>357</v>
      </c>
    </row>
    <row r="17" spans="1:4" ht="19.5" customHeight="1" x14ac:dyDescent="0.2">
      <c r="A17" s="34" t="s">
        <v>105</v>
      </c>
      <c r="C17" s="37" t="s">
        <v>358</v>
      </c>
      <c r="D17" s="155"/>
    </row>
    <row r="18" spans="1:4" ht="19.5" customHeight="1" x14ac:dyDescent="0.2">
      <c r="A18" s="34" t="s">
        <v>106</v>
      </c>
    </row>
    <row r="19" spans="1:4" ht="19.5" customHeight="1" x14ac:dyDescent="0.2">
      <c r="A19" s="34" t="s">
        <v>107</v>
      </c>
      <c r="C19" s="149" t="s">
        <v>188</v>
      </c>
    </row>
    <row r="20" spans="1:4" ht="19.5" customHeight="1" x14ac:dyDescent="0.2"/>
    <row r="21" spans="1:4" ht="27.75" customHeight="1" x14ac:dyDescent="0.2">
      <c r="C21" s="148" t="s">
        <v>189</v>
      </c>
    </row>
    <row r="22" spans="1:4" ht="19.5" customHeight="1" x14ac:dyDescent="0.2"/>
    <row r="23" spans="1:4" ht="19.5" customHeight="1" x14ac:dyDescent="0.2"/>
    <row r="24" spans="1:4" ht="19.5" customHeight="1" x14ac:dyDescent="0.2"/>
    <row r="25" spans="1:4" ht="19.5" customHeight="1" x14ac:dyDescent="0.2"/>
    <row r="26" spans="1:4" ht="19.5" customHeight="1" x14ac:dyDescent="0.2"/>
    <row r="27" spans="1:4" ht="19.5" customHeight="1" x14ac:dyDescent="0.2"/>
    <row r="28" spans="1:4" ht="12.75" customHeight="1" x14ac:dyDescent="0.2"/>
    <row r="29" spans="1:4" ht="12.75" customHeight="1" x14ac:dyDescent="0.2"/>
    <row r="30" spans="1:4" ht="12.75" customHeight="1" x14ac:dyDescent="0.2"/>
    <row r="31" spans="1:4" ht="12.75" customHeight="1" x14ac:dyDescent="0.2"/>
    <row r="32" spans="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sheetData>
  <dataValidations count="1">
    <dataValidation type="list" allowBlank="1" showInputMessage="1" showErrorMessage="1" sqref="WVK983025 C65521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C131057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C196593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C262129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C327665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C393201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C458737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C524273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C589809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C655345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C720881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C786417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C851953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C917489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C983025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xr:uid="{00000000-0002-0000-0000-000000000000}">
      <formula1>$A$9:$A$19</formula1>
    </dataValidation>
  </dataValidations>
  <hyperlinks>
    <hyperlink ref="C10" location="'Tableau 1 Production ST RC'!A1" display="Tableau 1 : Production ST RC" xr:uid="{00000000-0004-0000-0000-000000000000}"/>
    <hyperlink ref="C12" location="'Tableau 3 Installation solaire '!A1" display="Tableau 3: Installation solaire" xr:uid="{00000000-0004-0000-0000-000001000000}"/>
    <hyperlink ref="C13" location="'Tableau 4 Evolution besoins RC '!A1" display="Tableau 4 : Evolution besoins RC" xr:uid="{00000000-0004-0000-0000-000002000000}"/>
    <hyperlink ref="C14" location="'Tableau 5 Décomposition métrés'!A1" display="Tableau 5 : Décomposition des métrés" xr:uid="{00000000-0004-0000-0000-000003000000}"/>
    <hyperlink ref="C15" location="'Tableau 6 CAPEX OPEX'!A1" display="Tableau 6 : CAPEX / OPEX" xr:uid="{00000000-0004-0000-0000-000004000000}"/>
    <hyperlink ref="C16" location="'Tableau 7 Impact subvention'!A1" display="Tableau 7 : Impact subvention" xr:uid="{00000000-0004-0000-0000-000005000000}"/>
    <hyperlink ref="C17" location="'Tableau 8 CEP'!A1" display="Tableau 8 : Compte d'Exploitation Prévisionnel" xr:uid="{00000000-0004-0000-0000-000006000000}"/>
    <hyperlink ref="C11" location="'Tableau 2 Besoins RC'!A1" display="Tableau 2 : Besoins RC" xr:uid="{00000000-0004-0000-0000-000007000000}"/>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57"/>
  <sheetViews>
    <sheetView workbookViewId="0">
      <selection activeCell="D35" sqref="D35"/>
    </sheetView>
  </sheetViews>
  <sheetFormatPr baseColWidth="10" defaultRowHeight="15" x14ac:dyDescent="0.25"/>
  <cols>
    <col min="2" max="2" width="33.5703125" style="44" customWidth="1"/>
    <col min="3" max="3" width="30.85546875" customWidth="1"/>
    <col min="10" max="10" width="14.5703125" customWidth="1"/>
  </cols>
  <sheetData>
    <row r="2" spans="1:11" x14ac:dyDescent="0.25">
      <c r="A2" s="43">
        <v>1</v>
      </c>
      <c r="B2" s="38" t="s">
        <v>54</v>
      </c>
      <c r="D2" t="s">
        <v>206</v>
      </c>
      <c r="G2" t="s">
        <v>303</v>
      </c>
    </row>
    <row r="3" spans="1:11" x14ac:dyDescent="0.25">
      <c r="A3" s="43">
        <v>2</v>
      </c>
      <c r="B3" s="39" t="s">
        <v>67</v>
      </c>
    </row>
    <row r="4" spans="1:11" x14ac:dyDescent="0.25">
      <c r="A4" s="43">
        <v>3</v>
      </c>
      <c r="B4" s="39" t="s">
        <v>68</v>
      </c>
    </row>
    <row r="5" spans="1:11" x14ac:dyDescent="0.25">
      <c r="A5" s="43">
        <v>4</v>
      </c>
      <c r="B5" s="39" t="s">
        <v>62</v>
      </c>
      <c r="D5" t="s">
        <v>207</v>
      </c>
      <c r="G5" s="258" t="s">
        <v>215</v>
      </c>
      <c r="J5" s="160" t="s">
        <v>216</v>
      </c>
      <c r="K5" s="159" t="s">
        <v>233</v>
      </c>
    </row>
    <row r="6" spans="1:11" x14ac:dyDescent="0.25">
      <c r="A6" s="43">
        <v>5</v>
      </c>
      <c r="B6" s="39" t="s">
        <v>53</v>
      </c>
      <c r="D6" t="s">
        <v>208</v>
      </c>
      <c r="G6" s="258" t="s">
        <v>217</v>
      </c>
      <c r="J6" s="160" t="s">
        <v>218</v>
      </c>
      <c r="K6" s="159" t="s">
        <v>234</v>
      </c>
    </row>
    <row r="7" spans="1:11" x14ac:dyDescent="0.25">
      <c r="A7" s="43">
        <v>6</v>
      </c>
      <c r="B7" s="38" t="s">
        <v>56</v>
      </c>
      <c r="D7" t="s">
        <v>209</v>
      </c>
      <c r="G7" s="258" t="s">
        <v>220</v>
      </c>
      <c r="J7" s="160" t="s">
        <v>221</v>
      </c>
      <c r="K7" s="160" t="s">
        <v>235</v>
      </c>
    </row>
    <row r="8" spans="1:11" x14ac:dyDescent="0.25">
      <c r="A8" s="43">
        <v>7</v>
      </c>
      <c r="B8" s="39" t="s">
        <v>67</v>
      </c>
      <c r="D8" t="s">
        <v>210</v>
      </c>
      <c r="G8" s="258" t="s">
        <v>223</v>
      </c>
      <c r="J8" s="160" t="s">
        <v>224</v>
      </c>
    </row>
    <row r="9" spans="1:11" x14ac:dyDescent="0.25">
      <c r="A9" s="43">
        <v>8</v>
      </c>
      <c r="B9" s="39" t="s">
        <v>69</v>
      </c>
      <c r="D9" t="s">
        <v>211</v>
      </c>
    </row>
    <row r="10" spans="1:11" x14ac:dyDescent="0.25">
      <c r="A10" s="43">
        <v>9</v>
      </c>
      <c r="B10" s="39" t="s">
        <v>63</v>
      </c>
    </row>
    <row r="11" spans="1:11" x14ac:dyDescent="0.25">
      <c r="A11" s="43">
        <v>10</v>
      </c>
      <c r="B11" s="39" t="s">
        <v>53</v>
      </c>
    </row>
    <row r="12" spans="1:11" x14ac:dyDescent="0.25">
      <c r="A12" s="43">
        <v>11</v>
      </c>
      <c r="B12" s="38" t="s">
        <v>55</v>
      </c>
    </row>
    <row r="13" spans="1:11" x14ac:dyDescent="0.25">
      <c r="A13" s="43">
        <v>12</v>
      </c>
      <c r="B13" s="39" t="s">
        <v>67</v>
      </c>
    </row>
    <row r="14" spans="1:11" x14ac:dyDescent="0.25">
      <c r="A14" s="43">
        <v>13</v>
      </c>
      <c r="B14" s="39" t="s">
        <v>70</v>
      </c>
    </row>
    <row r="15" spans="1:11" x14ac:dyDescent="0.25">
      <c r="A15" s="43">
        <v>14</v>
      </c>
      <c r="B15" s="39" t="s">
        <v>57</v>
      </c>
    </row>
    <row r="16" spans="1:11" x14ac:dyDescent="0.25">
      <c r="A16" s="43">
        <v>15</v>
      </c>
      <c r="B16" s="39" t="s">
        <v>53</v>
      </c>
    </row>
    <row r="17" spans="1:2" ht="23.25" x14ac:dyDescent="0.25">
      <c r="A17" s="43">
        <v>16</v>
      </c>
      <c r="B17" s="38" t="s">
        <v>83</v>
      </c>
    </row>
    <row r="18" spans="1:2" ht="23.25" x14ac:dyDescent="0.25">
      <c r="A18" s="43">
        <v>17</v>
      </c>
      <c r="B18" s="38" t="s">
        <v>84</v>
      </c>
    </row>
    <row r="19" spans="1:2" x14ac:dyDescent="0.25">
      <c r="A19" s="43">
        <v>18</v>
      </c>
      <c r="B19" s="38" t="s">
        <v>74</v>
      </c>
    </row>
    <row r="20" spans="1:2" x14ac:dyDescent="0.25">
      <c r="A20" s="43">
        <v>19</v>
      </c>
      <c r="B20" s="38" t="s">
        <v>52</v>
      </c>
    </row>
    <row r="21" spans="1:2" x14ac:dyDescent="0.25">
      <c r="A21" s="43">
        <v>20</v>
      </c>
      <c r="B21" s="40" t="s">
        <v>112</v>
      </c>
    </row>
    <row r="22" spans="1:2" x14ac:dyDescent="0.25">
      <c r="A22" s="43">
        <v>21</v>
      </c>
      <c r="B22" s="41" t="s">
        <v>59</v>
      </c>
    </row>
    <row r="23" spans="1:2" x14ac:dyDescent="0.25">
      <c r="A23" s="43">
        <v>22</v>
      </c>
      <c r="B23" s="41" t="s">
        <v>60</v>
      </c>
    </row>
    <row r="24" spans="1:2" x14ac:dyDescent="0.25">
      <c r="A24" s="43">
        <v>23</v>
      </c>
      <c r="B24" s="41" t="s">
        <v>61</v>
      </c>
    </row>
    <row r="25" spans="1:2" x14ac:dyDescent="0.25">
      <c r="A25" s="43">
        <v>24</v>
      </c>
      <c r="B25" s="41" t="s">
        <v>76</v>
      </c>
    </row>
    <row r="26" spans="1:2" x14ac:dyDescent="0.25">
      <c r="A26" s="43">
        <v>25</v>
      </c>
      <c r="B26" s="45" t="s">
        <v>77</v>
      </c>
    </row>
    <row r="27" spans="1:2" x14ac:dyDescent="0.25">
      <c r="A27" s="43">
        <v>26</v>
      </c>
      <c r="B27" s="45" t="s">
        <v>78</v>
      </c>
    </row>
    <row r="28" spans="1:2" x14ac:dyDescent="0.25">
      <c r="A28" s="43">
        <v>27</v>
      </c>
      <c r="B28" s="45" t="s">
        <v>79</v>
      </c>
    </row>
    <row r="29" spans="1:2" x14ac:dyDescent="0.25">
      <c r="A29" s="43">
        <v>28</v>
      </c>
      <c r="B29" s="41" t="s">
        <v>65</v>
      </c>
    </row>
    <row r="30" spans="1:2" x14ac:dyDescent="0.25">
      <c r="A30" s="43">
        <v>29</v>
      </c>
      <c r="B30" s="45" t="s">
        <v>80</v>
      </c>
    </row>
    <row r="31" spans="1:2" x14ac:dyDescent="0.25">
      <c r="A31" s="43">
        <v>30</v>
      </c>
      <c r="B31" s="45" t="s">
        <v>66</v>
      </c>
    </row>
    <row r="32" spans="1:2" ht="22.5" x14ac:dyDescent="0.25">
      <c r="A32" s="43">
        <v>31</v>
      </c>
      <c r="B32" s="40" t="s">
        <v>64</v>
      </c>
    </row>
    <row r="33" spans="1:2" ht="22.5" x14ac:dyDescent="0.25">
      <c r="A33" s="43">
        <v>32</v>
      </c>
      <c r="B33" s="40" t="s">
        <v>81</v>
      </c>
    </row>
    <row r="34" spans="1:2" x14ac:dyDescent="0.25">
      <c r="A34" s="43">
        <v>33</v>
      </c>
      <c r="B34" s="40" t="s">
        <v>44</v>
      </c>
    </row>
    <row r="35" spans="1:2" x14ac:dyDescent="0.25">
      <c r="A35" s="43">
        <v>34</v>
      </c>
      <c r="B35" s="46" t="s">
        <v>113</v>
      </c>
    </row>
    <row r="36" spans="1:2" x14ac:dyDescent="0.25">
      <c r="A36" s="43">
        <v>35</v>
      </c>
      <c r="B36" s="21" t="s">
        <v>114</v>
      </c>
    </row>
    <row r="37" spans="1:2" x14ac:dyDescent="0.25">
      <c r="A37" s="43">
        <v>36</v>
      </c>
      <c r="B37" s="42" t="s">
        <v>115</v>
      </c>
    </row>
    <row r="38" spans="1:2" x14ac:dyDescent="0.25">
      <c r="A38" s="43">
        <v>37</v>
      </c>
      <c r="B38" s="22" t="s">
        <v>116</v>
      </c>
    </row>
    <row r="39" spans="1:2" x14ac:dyDescent="0.25">
      <c r="A39" s="43">
        <v>38</v>
      </c>
      <c r="B39" s="23" t="s">
        <v>117</v>
      </c>
    </row>
    <row r="40" spans="1:2" x14ac:dyDescent="0.25">
      <c r="A40" s="43">
        <v>39</v>
      </c>
      <c r="B40" s="47" t="s">
        <v>8</v>
      </c>
    </row>
    <row r="41" spans="1:2" ht="22.5" x14ac:dyDescent="0.25">
      <c r="A41" s="43">
        <v>40</v>
      </c>
      <c r="B41" s="47" t="s">
        <v>9</v>
      </c>
    </row>
    <row r="42" spans="1:2" x14ac:dyDescent="0.25">
      <c r="A42" s="43">
        <v>41</v>
      </c>
      <c r="B42" s="47" t="s">
        <v>10</v>
      </c>
    </row>
    <row r="43" spans="1:2" x14ac:dyDescent="0.25">
      <c r="A43" s="43">
        <v>42</v>
      </c>
      <c r="B43" s="47" t="s">
        <v>11</v>
      </c>
    </row>
    <row r="44" spans="1:2" ht="22.5" x14ac:dyDescent="0.25">
      <c r="A44" s="43">
        <v>43</v>
      </c>
      <c r="B44" s="47" t="s">
        <v>12</v>
      </c>
    </row>
    <row r="45" spans="1:2" x14ac:dyDescent="0.25">
      <c r="A45" s="43">
        <v>44</v>
      </c>
      <c r="B45" s="47" t="s">
        <v>13</v>
      </c>
    </row>
    <row r="46" spans="1:2" x14ac:dyDescent="0.25">
      <c r="A46" s="43">
        <v>45</v>
      </c>
      <c r="B46" s="47" t="s">
        <v>14</v>
      </c>
    </row>
    <row r="47" spans="1:2" x14ac:dyDescent="0.25">
      <c r="A47" s="43">
        <v>46</v>
      </c>
      <c r="B47" s="48" t="s">
        <v>15</v>
      </c>
    </row>
    <row r="48" spans="1:2" x14ac:dyDescent="0.25">
      <c r="A48" s="43">
        <v>47</v>
      </c>
      <c r="B48" s="49" t="s">
        <v>16</v>
      </c>
    </row>
    <row r="49" spans="1:2" x14ac:dyDescent="0.25">
      <c r="A49" s="43">
        <v>48</v>
      </c>
      <c r="B49" s="49" t="s">
        <v>17</v>
      </c>
    </row>
    <row r="50" spans="1:2" x14ac:dyDescent="0.25">
      <c r="A50" s="43">
        <v>49</v>
      </c>
      <c r="B50" s="49" t="s">
        <v>18</v>
      </c>
    </row>
    <row r="51" spans="1:2" x14ac:dyDescent="0.25">
      <c r="A51" s="43">
        <v>50</v>
      </c>
      <c r="B51" s="49" t="s">
        <v>19</v>
      </c>
    </row>
    <row r="52" spans="1:2" x14ac:dyDescent="0.25">
      <c r="A52" s="43">
        <v>51</v>
      </c>
      <c r="B52" s="50" t="s">
        <v>20</v>
      </c>
    </row>
    <row r="53" spans="1:2" x14ac:dyDescent="0.25">
      <c r="A53" s="43">
        <v>52</v>
      </c>
      <c r="B53" s="51" t="s">
        <v>118</v>
      </c>
    </row>
    <row r="54" spans="1:2" x14ac:dyDescent="0.25">
      <c r="A54" s="43">
        <v>53</v>
      </c>
      <c r="B54" s="52" t="s">
        <v>92</v>
      </c>
    </row>
    <row r="55" spans="1:2" x14ac:dyDescent="0.25">
      <c r="A55" s="43">
        <v>54</v>
      </c>
      <c r="B55" s="52" t="s">
        <v>93</v>
      </c>
    </row>
    <row r="56" spans="1:2" ht="24" x14ac:dyDescent="0.25">
      <c r="A56" s="43">
        <v>55</v>
      </c>
      <c r="B56" s="52" t="s">
        <v>97</v>
      </c>
    </row>
    <row r="57" spans="1:2" x14ac:dyDescent="0.25">
      <c r="A57" s="43">
        <v>56</v>
      </c>
      <c r="B57" s="52" t="s">
        <v>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3:D14"/>
  <sheetViews>
    <sheetView workbookViewId="0">
      <selection activeCell="I15" sqref="I15"/>
    </sheetView>
  </sheetViews>
  <sheetFormatPr baseColWidth="10" defaultRowHeight="15" x14ac:dyDescent="0.25"/>
  <cols>
    <col min="1" max="1" width="30.85546875" customWidth="1"/>
    <col min="2" max="2" width="28.85546875" customWidth="1"/>
    <col min="3" max="3" width="22.85546875" customWidth="1"/>
    <col min="4" max="4" width="33.85546875" customWidth="1"/>
  </cols>
  <sheetData>
    <row r="3" spans="1:4" x14ac:dyDescent="0.25">
      <c r="A3" s="63"/>
      <c r="B3" s="63"/>
      <c r="C3" s="63"/>
      <c r="D3" s="64" t="s">
        <v>73</v>
      </c>
    </row>
    <row r="4" spans="1:4" x14ac:dyDescent="0.25">
      <c r="A4" s="371" t="s">
        <v>130</v>
      </c>
      <c r="B4" s="66" t="s">
        <v>125</v>
      </c>
      <c r="C4" s="60"/>
      <c r="D4" s="60"/>
    </row>
    <row r="5" spans="1:4" ht="105" x14ac:dyDescent="0.25">
      <c r="A5" s="372"/>
      <c r="B5" s="66" t="s">
        <v>126</v>
      </c>
      <c r="C5" s="60"/>
      <c r="D5" s="61" t="s">
        <v>137</v>
      </c>
    </row>
    <row r="6" spans="1:4" x14ac:dyDescent="0.25">
      <c r="A6" s="67" t="s">
        <v>127</v>
      </c>
      <c r="B6" s="68"/>
      <c r="C6" s="60"/>
      <c r="D6" s="62"/>
    </row>
    <row r="7" spans="1:4" x14ac:dyDescent="0.25">
      <c r="A7" s="371" t="s">
        <v>141</v>
      </c>
      <c r="B7" s="66" t="s">
        <v>128</v>
      </c>
      <c r="C7" s="60"/>
      <c r="D7" s="62" t="s">
        <v>138</v>
      </c>
    </row>
    <row r="8" spans="1:4" x14ac:dyDescent="0.25">
      <c r="A8" s="373"/>
      <c r="B8" s="66" t="s">
        <v>129</v>
      </c>
      <c r="C8" s="60"/>
      <c r="D8" s="62" t="s">
        <v>139</v>
      </c>
    </row>
    <row r="9" spans="1:4" x14ac:dyDescent="0.25">
      <c r="A9" s="373"/>
      <c r="B9" s="66" t="s">
        <v>131</v>
      </c>
      <c r="C9" s="60"/>
      <c r="D9" s="62" t="s">
        <v>140</v>
      </c>
    </row>
    <row r="10" spans="1:4" ht="30" x14ac:dyDescent="0.25">
      <c r="A10" s="373"/>
      <c r="B10" s="65" t="s">
        <v>132</v>
      </c>
      <c r="C10" s="66" t="e">
        <f>C9/#REF!</f>
        <v>#REF!</v>
      </c>
      <c r="D10" s="60"/>
    </row>
    <row r="11" spans="1:4" ht="30" x14ac:dyDescent="0.25">
      <c r="A11" s="373"/>
      <c r="B11" s="65" t="s">
        <v>133</v>
      </c>
      <c r="C11" s="66" t="e">
        <f>C7/#REF!</f>
        <v>#REF!</v>
      </c>
      <c r="D11" s="60"/>
    </row>
    <row r="12" spans="1:4" ht="60" x14ac:dyDescent="0.25">
      <c r="A12" s="373"/>
      <c r="B12" s="65" t="s">
        <v>134</v>
      </c>
      <c r="C12" s="66" t="e">
        <f>C8/#REF!</f>
        <v>#REF!</v>
      </c>
      <c r="D12" s="60"/>
    </row>
    <row r="13" spans="1:4" ht="30" x14ac:dyDescent="0.25">
      <c r="A13" s="373"/>
      <c r="B13" s="65" t="s">
        <v>135</v>
      </c>
      <c r="C13" s="66" t="e">
        <f>C8/#REF!</f>
        <v>#REF!</v>
      </c>
      <c r="D13" s="60"/>
    </row>
    <row r="14" spans="1:4" x14ac:dyDescent="0.25">
      <c r="A14" s="372"/>
      <c r="B14" s="65" t="s">
        <v>136</v>
      </c>
      <c r="C14" s="66" t="e">
        <f>C9/#REF!</f>
        <v>#REF!</v>
      </c>
      <c r="D14" s="60"/>
    </row>
  </sheetData>
  <mergeCells count="2">
    <mergeCell ref="A4:A5"/>
    <mergeCell ref="A7:A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F39"/>
  <sheetViews>
    <sheetView zoomScale="130" zoomScaleNormal="130" workbookViewId="0">
      <selection activeCell="C18" sqref="C18"/>
    </sheetView>
  </sheetViews>
  <sheetFormatPr baseColWidth="10" defaultRowHeight="15" x14ac:dyDescent="0.25"/>
  <cols>
    <col min="1" max="1" width="4.5703125" customWidth="1"/>
    <col min="2" max="2" width="4.42578125" customWidth="1"/>
    <col min="3" max="3" width="34.7109375" customWidth="1"/>
    <col min="4" max="4" width="12.5703125" customWidth="1"/>
    <col min="5" max="5" width="14.7109375" customWidth="1"/>
    <col min="6" max="6" width="19.28515625" customWidth="1"/>
  </cols>
  <sheetData>
    <row r="1" spans="1:6" ht="15.75" x14ac:dyDescent="0.25">
      <c r="A1" s="27" t="s">
        <v>91</v>
      </c>
    </row>
    <row r="2" spans="1:6" ht="15.75" thickBot="1" x14ac:dyDescent="0.3"/>
    <row r="3" spans="1:6" ht="21.75" customHeight="1" thickBot="1" x14ac:dyDescent="0.3">
      <c r="A3" s="243"/>
      <c r="B3" s="244"/>
      <c r="C3" s="245" t="s">
        <v>123</v>
      </c>
      <c r="D3" s="236" t="s">
        <v>58</v>
      </c>
      <c r="E3" s="236" t="s">
        <v>124</v>
      </c>
      <c r="F3" s="237" t="s">
        <v>147</v>
      </c>
    </row>
    <row r="4" spans="1:6" ht="39.75" customHeight="1" thickBot="1" x14ac:dyDescent="0.3">
      <c r="A4" s="331" t="s">
        <v>71</v>
      </c>
      <c r="B4" s="239" t="s">
        <v>296</v>
      </c>
      <c r="C4" s="240" t="s">
        <v>302</v>
      </c>
      <c r="D4" s="241">
        <v>0</v>
      </c>
      <c r="E4" s="241">
        <v>10</v>
      </c>
      <c r="F4" s="242">
        <f>E4-D4</f>
        <v>10</v>
      </c>
    </row>
    <row r="5" spans="1:6" ht="13.5" customHeight="1" x14ac:dyDescent="0.25">
      <c r="A5" s="332"/>
      <c r="B5" s="334" t="s">
        <v>145</v>
      </c>
      <c r="C5" s="238" t="s">
        <v>54</v>
      </c>
      <c r="D5" s="241"/>
      <c r="E5" s="241">
        <v>5</v>
      </c>
      <c r="F5" s="242">
        <f>E5-D5</f>
        <v>5</v>
      </c>
    </row>
    <row r="6" spans="1:6" ht="13.5" customHeight="1" x14ac:dyDescent="0.25">
      <c r="A6" s="332"/>
      <c r="B6" s="335"/>
      <c r="C6" s="246" t="s">
        <v>67</v>
      </c>
      <c r="D6" s="247"/>
      <c r="E6" s="247"/>
      <c r="F6" s="248">
        <f>E6-D6</f>
        <v>0</v>
      </c>
    </row>
    <row r="7" spans="1:6" ht="13.5" customHeight="1" x14ac:dyDescent="0.25">
      <c r="A7" s="332"/>
      <c r="B7" s="335"/>
      <c r="C7" s="246" t="s">
        <v>366</v>
      </c>
      <c r="D7" s="249" t="str">
        <f>IFERROR(D5/D6,"")</f>
        <v/>
      </c>
      <c r="E7" s="249" t="str">
        <f>IFERROR(E5/E6,"")</f>
        <v/>
      </c>
      <c r="F7" s="248"/>
    </row>
    <row r="8" spans="1:6" ht="13.5" customHeight="1" x14ac:dyDescent="0.25">
      <c r="A8" s="332"/>
      <c r="B8" s="335"/>
      <c r="C8" s="246" t="s">
        <v>298</v>
      </c>
      <c r="D8" s="250">
        <v>5</v>
      </c>
      <c r="E8" s="250">
        <v>5</v>
      </c>
      <c r="F8" s="251">
        <f>E8-D8</f>
        <v>0</v>
      </c>
    </row>
    <row r="9" spans="1:6" ht="13.5" customHeight="1" thickBot="1" x14ac:dyDescent="0.3">
      <c r="A9" s="332"/>
      <c r="B9" s="335"/>
      <c r="C9" s="246" t="s">
        <v>53</v>
      </c>
      <c r="D9" s="250" t="str">
        <f>IFERROR(D5/$D$15,"")</f>
        <v/>
      </c>
      <c r="E9" s="250">
        <f>IFERROR(E5/$E$15,"")</f>
        <v>0.25</v>
      </c>
      <c r="F9" s="252"/>
    </row>
    <row r="10" spans="1:6" ht="13.5" customHeight="1" x14ac:dyDescent="0.25">
      <c r="A10" s="332"/>
      <c r="B10" s="336" t="s">
        <v>75</v>
      </c>
      <c r="C10" s="238" t="s">
        <v>55</v>
      </c>
      <c r="D10" s="241">
        <v>0</v>
      </c>
      <c r="E10" s="241">
        <v>5</v>
      </c>
      <c r="F10" s="242">
        <f>E10-D10</f>
        <v>5</v>
      </c>
    </row>
    <row r="11" spans="1:6" ht="13.5" customHeight="1" x14ac:dyDescent="0.25">
      <c r="A11" s="332"/>
      <c r="B11" s="337"/>
      <c r="C11" s="246" t="s">
        <v>67</v>
      </c>
      <c r="D11" s="247">
        <v>0</v>
      </c>
      <c r="E11" s="247">
        <v>0</v>
      </c>
      <c r="F11" s="248">
        <f>E11-D11</f>
        <v>0</v>
      </c>
    </row>
    <row r="12" spans="1:6" ht="13.5" customHeight="1" x14ac:dyDescent="0.25">
      <c r="A12" s="332"/>
      <c r="B12" s="337"/>
      <c r="C12" s="246" t="s">
        <v>70</v>
      </c>
      <c r="D12" s="249" t="str">
        <f>IFERROR(D10/D11,"")</f>
        <v/>
      </c>
      <c r="E12" s="249" t="str">
        <f>IFERROR(E10/E11,"")</f>
        <v/>
      </c>
      <c r="F12" s="248"/>
    </row>
    <row r="13" spans="1:6" ht="13.5" customHeight="1" x14ac:dyDescent="0.25">
      <c r="A13" s="332"/>
      <c r="B13" s="337"/>
      <c r="C13" s="246" t="s">
        <v>57</v>
      </c>
      <c r="D13" s="250">
        <v>0</v>
      </c>
      <c r="E13" s="250">
        <v>0</v>
      </c>
      <c r="F13" s="251">
        <f>E13-D13</f>
        <v>0</v>
      </c>
    </row>
    <row r="14" spans="1:6" ht="13.5" customHeight="1" thickBot="1" x14ac:dyDescent="0.3">
      <c r="A14" s="332"/>
      <c r="B14" s="337"/>
      <c r="C14" s="246" t="s">
        <v>53</v>
      </c>
      <c r="D14" s="250" t="str">
        <f>IFERROR(D10/$D$15,"")</f>
        <v/>
      </c>
      <c r="E14" s="250">
        <f>IFERROR(E10/$E$15,)</f>
        <v>0.25</v>
      </c>
      <c r="F14" s="252"/>
    </row>
    <row r="15" spans="1:6" ht="22.5" x14ac:dyDescent="0.25">
      <c r="A15" s="332"/>
      <c r="B15" s="338" t="s">
        <v>43</v>
      </c>
      <c r="C15" s="53" t="s">
        <v>122</v>
      </c>
      <c r="D15" s="5">
        <f>D4+D5+D10</f>
        <v>0</v>
      </c>
      <c r="E15" s="5">
        <f>E4+E5+E10</f>
        <v>20</v>
      </c>
      <c r="F15" s="6">
        <f>E15-D15</f>
        <v>20</v>
      </c>
    </row>
    <row r="16" spans="1:6" ht="18.75" customHeight="1" x14ac:dyDescent="0.25">
      <c r="A16" s="332"/>
      <c r="B16" s="339"/>
      <c r="C16" s="341" t="s">
        <v>119</v>
      </c>
      <c r="D16" s="312">
        <v>0</v>
      </c>
      <c r="E16" s="312">
        <v>20</v>
      </c>
      <c r="F16" s="69">
        <f>E16-D16</f>
        <v>20</v>
      </c>
    </row>
    <row r="17" spans="1:6" ht="72" customHeight="1" x14ac:dyDescent="0.25">
      <c r="A17" s="332"/>
      <c r="B17" s="339"/>
      <c r="C17" s="342"/>
      <c r="D17" s="313"/>
      <c r="E17" s="313"/>
      <c r="F17" s="56" t="s">
        <v>148</v>
      </c>
    </row>
    <row r="18" spans="1:6" x14ac:dyDescent="0.25">
      <c r="A18" s="332"/>
      <c r="B18" s="339"/>
      <c r="C18" s="15" t="s">
        <v>299</v>
      </c>
      <c r="D18" s="154" t="s">
        <v>301</v>
      </c>
      <c r="E18" s="256">
        <f>IFERROR(E4/E15,"")</f>
        <v>0.5</v>
      </c>
      <c r="F18" s="8"/>
    </row>
    <row r="19" spans="1:6" ht="33.75" x14ac:dyDescent="0.25">
      <c r="A19" s="332"/>
      <c r="B19" s="339"/>
      <c r="C19" s="15" t="s">
        <v>300</v>
      </c>
      <c r="D19" s="58">
        <f>IFERROR((D4+D5)/D15,0)</f>
        <v>0</v>
      </c>
      <c r="E19" s="58">
        <f>IFERROR((E4+E5)/E15,"")</f>
        <v>0.75</v>
      </c>
      <c r="F19" s="59">
        <f>E19-D19</f>
        <v>0.75</v>
      </c>
    </row>
    <row r="20" spans="1:6" ht="22.5" x14ac:dyDescent="0.25">
      <c r="A20" s="332"/>
      <c r="B20" s="339"/>
      <c r="C20" s="18" t="s">
        <v>295</v>
      </c>
      <c r="D20" s="9">
        <f>D4/0.9*0.204</f>
        <v>0</v>
      </c>
      <c r="E20" s="9">
        <f>E4/0.9*0.204</f>
        <v>2.2666666666666666</v>
      </c>
      <c r="F20" s="10">
        <f>E20-D20</f>
        <v>2.2666666666666666</v>
      </c>
    </row>
    <row r="21" spans="1:6" ht="23.25" customHeight="1" thickBot="1" x14ac:dyDescent="0.3">
      <c r="A21" s="333"/>
      <c r="B21" s="340"/>
      <c r="C21" s="11" t="s">
        <v>82</v>
      </c>
      <c r="D21" s="12"/>
      <c r="E21" s="70"/>
      <c r="F21" s="13"/>
    </row>
    <row r="22" spans="1:6" ht="22.5" customHeight="1" x14ac:dyDescent="0.25">
      <c r="A22" s="314" t="s">
        <v>72</v>
      </c>
      <c r="B22" s="315"/>
      <c r="C22" s="253"/>
      <c r="D22" s="54" t="s">
        <v>58</v>
      </c>
      <c r="E22" s="54" t="s">
        <v>124</v>
      </c>
      <c r="F22" s="55" t="s">
        <v>146</v>
      </c>
    </row>
    <row r="23" spans="1:6" ht="13.5" customHeight="1" x14ac:dyDescent="0.25">
      <c r="A23" s="316"/>
      <c r="B23" s="317"/>
      <c r="C23" s="153" t="s">
        <v>44</v>
      </c>
      <c r="D23" s="19"/>
      <c r="E23" s="19"/>
      <c r="F23" s="20"/>
    </row>
    <row r="24" spans="1:6" ht="13.5" customHeight="1" x14ac:dyDescent="0.25">
      <c r="A24" s="316"/>
      <c r="B24" s="317"/>
      <c r="C24" s="71" t="s">
        <v>76</v>
      </c>
      <c r="D24" s="7"/>
      <c r="E24" s="7">
        <v>5000</v>
      </c>
      <c r="F24" s="57">
        <f>E24-D24</f>
        <v>5000</v>
      </c>
    </row>
    <row r="25" spans="1:6" ht="13.5" customHeight="1" x14ac:dyDescent="0.25">
      <c r="A25" s="316"/>
      <c r="B25" s="317"/>
      <c r="C25" s="254" t="s">
        <v>77</v>
      </c>
      <c r="D25" s="14"/>
      <c r="E25" s="14"/>
      <c r="F25" s="8"/>
    </row>
    <row r="26" spans="1:6" ht="13.5" customHeight="1" x14ac:dyDescent="0.25">
      <c r="A26" s="316"/>
      <c r="B26" s="317"/>
      <c r="C26" s="254" t="s">
        <v>78</v>
      </c>
      <c r="D26" s="14"/>
      <c r="E26" s="14"/>
      <c r="F26" s="8"/>
    </row>
    <row r="27" spans="1:6" ht="13.5" customHeight="1" x14ac:dyDescent="0.25">
      <c r="A27" s="316"/>
      <c r="B27" s="317"/>
      <c r="C27" s="254" t="s">
        <v>367</v>
      </c>
      <c r="D27" s="14"/>
      <c r="E27" s="14"/>
      <c r="F27" s="8"/>
    </row>
    <row r="28" spans="1:6" ht="13.5" customHeight="1" x14ac:dyDescent="0.25">
      <c r="A28" s="316"/>
      <c r="B28" s="317"/>
      <c r="C28" s="71" t="s">
        <v>120</v>
      </c>
      <c r="D28" s="7"/>
      <c r="E28" s="7">
        <v>27000</v>
      </c>
      <c r="F28" s="8">
        <f>E28-D28</f>
        <v>27000</v>
      </c>
    </row>
    <row r="29" spans="1:6" ht="13.5" customHeight="1" x14ac:dyDescent="0.25">
      <c r="A29" s="316"/>
      <c r="B29" s="317"/>
      <c r="C29" s="71" t="s">
        <v>121</v>
      </c>
      <c r="D29" s="7"/>
      <c r="E29" s="7">
        <f>E19*E28</f>
        <v>20250</v>
      </c>
      <c r="F29" s="8">
        <f>E29-D29</f>
        <v>20250</v>
      </c>
    </row>
    <row r="30" spans="1:6" ht="21" customHeight="1" x14ac:dyDescent="0.25">
      <c r="A30" s="316"/>
      <c r="B30" s="317"/>
      <c r="C30" s="71" t="s">
        <v>65</v>
      </c>
      <c r="D30" s="7"/>
      <c r="E30" s="7">
        <v>25</v>
      </c>
      <c r="F30" s="56" t="str">
        <f>E30-D30&amp;" sous stations supplémentaires"</f>
        <v>25 sous stations supplémentaires</v>
      </c>
    </row>
    <row r="31" spans="1:6" ht="13.5" customHeight="1" x14ac:dyDescent="0.25">
      <c r="A31" s="316"/>
      <c r="B31" s="317"/>
      <c r="C31" s="71" t="s">
        <v>142</v>
      </c>
      <c r="D31" s="14"/>
      <c r="E31" s="14"/>
      <c r="F31" s="8"/>
    </row>
    <row r="32" spans="1:6" ht="13.5" customHeight="1" x14ac:dyDescent="0.25">
      <c r="A32" s="316"/>
      <c r="B32" s="317"/>
      <c r="C32" s="71" t="s">
        <v>66</v>
      </c>
      <c r="D32" s="14"/>
      <c r="E32" s="14"/>
      <c r="F32" s="8" t="str">
        <f>E32-D32&amp;" eq logts supplémentaires"</f>
        <v>0 eq logts supplémentaires</v>
      </c>
    </row>
    <row r="33" spans="1:6" ht="9.75" customHeight="1" x14ac:dyDescent="0.25">
      <c r="A33" s="316"/>
      <c r="B33" s="317"/>
      <c r="C33" s="320" t="s">
        <v>64</v>
      </c>
      <c r="D33" s="16"/>
      <c r="E33" s="16">
        <f>E28/E24</f>
        <v>5.4</v>
      </c>
      <c r="F33" s="17">
        <f>F28/F24</f>
        <v>5.4</v>
      </c>
    </row>
    <row r="34" spans="1:6" ht="12" customHeight="1" x14ac:dyDescent="0.25">
      <c r="A34" s="316"/>
      <c r="B34" s="317"/>
      <c r="C34" s="321"/>
      <c r="D34" s="322" t="s">
        <v>143</v>
      </c>
      <c r="E34" s="323"/>
      <c r="F34" s="324"/>
    </row>
    <row r="35" spans="1:6" ht="21.75" customHeight="1" x14ac:dyDescent="0.25">
      <c r="A35" s="316"/>
      <c r="B35" s="317"/>
      <c r="C35" s="72" t="s">
        <v>81</v>
      </c>
      <c r="D35" s="16"/>
      <c r="E35" s="16">
        <f>E29/E24</f>
        <v>4.05</v>
      </c>
      <c r="F35" s="17">
        <f>E35-D35</f>
        <v>4.05</v>
      </c>
    </row>
    <row r="36" spans="1:6" ht="13.5" customHeight="1" x14ac:dyDescent="0.25">
      <c r="A36" s="316"/>
      <c r="B36" s="317"/>
      <c r="C36" s="71" t="s">
        <v>61</v>
      </c>
      <c r="D36" s="255"/>
      <c r="E36" s="255">
        <f>E28/E15</f>
        <v>1350</v>
      </c>
      <c r="F36" s="8"/>
    </row>
    <row r="37" spans="1:6" ht="13.5" customHeight="1" x14ac:dyDescent="0.25">
      <c r="A37" s="316"/>
      <c r="B37" s="317"/>
      <c r="C37" s="73" t="s">
        <v>144</v>
      </c>
      <c r="D37" s="325">
        <v>2016</v>
      </c>
      <c r="E37" s="326"/>
      <c r="F37" s="327"/>
    </row>
    <row r="38" spans="1:6" ht="16.5" customHeight="1" thickBot="1" x14ac:dyDescent="0.3">
      <c r="A38" s="318"/>
      <c r="B38" s="319"/>
      <c r="C38" s="74" t="s">
        <v>73</v>
      </c>
      <c r="D38" s="328"/>
      <c r="E38" s="329"/>
      <c r="F38" s="330"/>
    </row>
    <row r="39" spans="1:6" ht="24" customHeight="1" x14ac:dyDescent="0.25"/>
  </sheetData>
  <mergeCells count="12">
    <mergeCell ref="D16:D17"/>
    <mergeCell ref="E16:E17"/>
    <mergeCell ref="A22:B38"/>
    <mergeCell ref="C33:C34"/>
    <mergeCell ref="D34:F34"/>
    <mergeCell ref="D37:F37"/>
    <mergeCell ref="D38:F38"/>
    <mergeCell ref="A4:A21"/>
    <mergeCell ref="B5:B9"/>
    <mergeCell ref="B10:B14"/>
    <mergeCell ref="B15:B21"/>
    <mergeCell ref="C16:C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C174"/>
  <sheetViews>
    <sheetView zoomScale="115" zoomScaleNormal="115" workbookViewId="0">
      <selection activeCell="J8" sqref="A8:J8"/>
    </sheetView>
  </sheetViews>
  <sheetFormatPr baseColWidth="10" defaultRowHeight="15" x14ac:dyDescent="0.2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5.7109375" customWidth="1"/>
    <col min="11" max="11" width="14.28515625" customWidth="1"/>
    <col min="12" max="12" width="7.140625" customWidth="1"/>
    <col min="13" max="13" width="6.42578125" customWidth="1"/>
    <col min="14" max="14" width="8.140625" customWidth="1"/>
    <col min="15" max="15" width="8.85546875" customWidth="1"/>
  </cols>
  <sheetData>
    <row r="1" spans="1:29" ht="15.75" x14ac:dyDescent="0.25">
      <c r="A1" s="289" t="s">
        <v>308</v>
      </c>
      <c r="B1" s="290"/>
      <c r="C1" s="290"/>
      <c r="D1" s="290"/>
      <c r="E1" s="290"/>
      <c r="F1" s="290"/>
      <c r="G1" s="290"/>
      <c r="H1" s="290"/>
      <c r="I1" s="290"/>
      <c r="J1" s="290"/>
      <c r="K1" s="290"/>
      <c r="L1" s="290"/>
      <c r="M1" s="290"/>
      <c r="N1" s="290"/>
      <c r="O1" s="290"/>
      <c r="P1" s="108"/>
      <c r="Q1" s="108"/>
      <c r="R1" s="108"/>
      <c r="S1" s="108"/>
      <c r="T1" s="108"/>
      <c r="U1" s="108"/>
      <c r="V1" s="108"/>
      <c r="W1" s="108"/>
      <c r="X1" s="108"/>
      <c r="Y1" s="108"/>
      <c r="Z1" s="108"/>
      <c r="AA1" s="108"/>
      <c r="AB1" s="108"/>
      <c r="AC1" s="108"/>
    </row>
    <row r="2" spans="1:29" ht="15.75" x14ac:dyDescent="0.25">
      <c r="A2" s="109" t="s">
        <v>309</v>
      </c>
      <c r="B2" s="290"/>
      <c r="C2" s="290"/>
      <c r="D2" s="290"/>
      <c r="E2" s="290"/>
      <c r="F2" s="290"/>
      <c r="G2" s="290"/>
      <c r="H2" s="290"/>
      <c r="I2" s="290"/>
      <c r="J2" s="290"/>
      <c r="K2" s="290"/>
      <c r="L2" s="290"/>
      <c r="M2" s="290"/>
      <c r="N2" s="290"/>
      <c r="O2" s="290"/>
      <c r="P2" s="108"/>
      <c r="Q2" s="108"/>
      <c r="R2" s="108"/>
      <c r="S2" s="108"/>
      <c r="T2" s="108"/>
      <c r="U2" s="108"/>
      <c r="V2" s="108"/>
      <c r="W2" s="108"/>
      <c r="X2" s="108"/>
      <c r="Y2" s="108"/>
      <c r="Z2" s="108"/>
      <c r="AA2" s="108"/>
      <c r="AB2" s="108"/>
      <c r="AC2" s="108"/>
    </row>
    <row r="3" spans="1:29" ht="78.75" x14ac:dyDescent="0.25">
      <c r="A3" s="291" t="s">
        <v>310</v>
      </c>
      <c r="B3" s="291" t="s">
        <v>311</v>
      </c>
      <c r="C3" s="291" t="s">
        <v>312</v>
      </c>
      <c r="D3" s="291" t="s">
        <v>313</v>
      </c>
      <c r="E3" s="291" t="s">
        <v>314</v>
      </c>
      <c r="F3" s="291" t="s">
        <v>315</v>
      </c>
      <c r="G3" s="291" t="s">
        <v>316</v>
      </c>
      <c r="H3" s="291" t="s">
        <v>317</v>
      </c>
      <c r="I3" s="292" t="s">
        <v>318</v>
      </c>
      <c r="J3" s="293" t="s">
        <v>319</v>
      </c>
      <c r="K3" s="294" t="s">
        <v>320</v>
      </c>
      <c r="L3" s="294" t="s">
        <v>321</v>
      </c>
      <c r="M3" s="291" t="s">
        <v>322</v>
      </c>
      <c r="N3" s="291" t="s">
        <v>323</v>
      </c>
      <c r="O3" s="291" t="s">
        <v>324</v>
      </c>
      <c r="P3" s="108"/>
      <c r="Q3" s="108"/>
      <c r="R3" s="108"/>
      <c r="S3" s="108"/>
      <c r="T3" s="108"/>
      <c r="U3" s="108"/>
      <c r="V3" s="108"/>
      <c r="W3" s="108"/>
      <c r="X3" s="108"/>
      <c r="Y3" s="108"/>
      <c r="Z3" s="108"/>
      <c r="AA3" s="108"/>
      <c r="AB3" s="108"/>
      <c r="AC3" s="108"/>
    </row>
    <row r="4" spans="1:29" x14ac:dyDescent="0.25">
      <c r="A4" s="295" t="s">
        <v>325</v>
      </c>
      <c r="B4" s="295" t="s">
        <v>326</v>
      </c>
      <c r="C4" s="295" t="s">
        <v>327</v>
      </c>
      <c r="D4" s="295" t="s">
        <v>328</v>
      </c>
      <c r="E4" s="296">
        <v>2012</v>
      </c>
      <c r="F4" s="295" t="s">
        <v>329</v>
      </c>
      <c r="G4" s="295"/>
      <c r="H4" s="295"/>
      <c r="I4" s="295"/>
      <c r="J4" s="295"/>
      <c r="K4" s="297"/>
      <c r="L4" s="297"/>
      <c r="M4" s="295"/>
      <c r="N4" s="295" t="e">
        <f>J4/H4</f>
        <v>#DIV/0!</v>
      </c>
      <c r="O4" s="295"/>
      <c r="P4" s="108"/>
      <c r="Q4" s="108"/>
      <c r="R4" s="108"/>
      <c r="S4" s="108"/>
      <c r="T4" s="108"/>
      <c r="U4" s="108"/>
      <c r="V4" s="108"/>
      <c r="W4" s="108"/>
      <c r="X4" s="108"/>
      <c r="Y4" s="108"/>
      <c r="Z4" s="108"/>
      <c r="AA4" s="108"/>
      <c r="AB4" s="108"/>
      <c r="AC4" s="108"/>
    </row>
    <row r="5" spans="1:29" ht="11.25" customHeight="1" x14ac:dyDescent="0.25">
      <c r="A5" s="295" t="s">
        <v>330</v>
      </c>
      <c r="B5" s="295"/>
      <c r="C5" s="295"/>
      <c r="D5" s="295"/>
      <c r="E5" s="295"/>
      <c r="F5" s="295"/>
      <c r="G5" s="295"/>
      <c r="H5" s="295"/>
      <c r="I5" s="295"/>
      <c r="J5" s="295"/>
      <c r="K5" s="297"/>
      <c r="L5" s="297"/>
      <c r="M5" s="295"/>
      <c r="N5" s="295" t="e">
        <f t="shared" ref="N5:N8" si="0">J5/H5</f>
        <v>#DIV/0!</v>
      </c>
      <c r="O5" s="295"/>
      <c r="P5" s="108"/>
      <c r="Q5" s="108"/>
      <c r="R5" s="108"/>
      <c r="S5" s="108"/>
      <c r="T5" s="108"/>
      <c r="U5" s="108"/>
      <c r="V5" s="108"/>
      <c r="W5" s="108"/>
      <c r="X5" s="108"/>
      <c r="Y5" s="108"/>
      <c r="Z5" s="108"/>
      <c r="AA5" s="108"/>
      <c r="AB5" s="108"/>
      <c r="AC5" s="108"/>
    </row>
    <row r="6" spans="1:29" ht="113.25" customHeight="1" x14ac:dyDescent="0.25">
      <c r="A6" s="295" t="s">
        <v>331</v>
      </c>
      <c r="B6" s="295" t="s">
        <v>332</v>
      </c>
      <c r="C6" s="295" t="s">
        <v>333</v>
      </c>
      <c r="D6" s="295" t="s">
        <v>328</v>
      </c>
      <c r="E6" s="296">
        <v>2014</v>
      </c>
      <c r="F6" s="295" t="s">
        <v>334</v>
      </c>
      <c r="G6" s="297"/>
      <c r="H6" s="297"/>
      <c r="I6" s="295"/>
      <c r="J6" s="295"/>
      <c r="K6" s="297"/>
      <c r="L6" s="297"/>
      <c r="M6" s="295"/>
      <c r="N6" s="295" t="e">
        <f t="shared" si="0"/>
        <v>#DIV/0!</v>
      </c>
      <c r="O6" s="295"/>
      <c r="P6" s="108"/>
      <c r="Q6" s="108"/>
      <c r="R6" s="108"/>
      <c r="S6" s="108"/>
      <c r="T6" s="108"/>
      <c r="U6" s="108"/>
      <c r="V6" s="108"/>
      <c r="W6" s="108"/>
      <c r="X6" s="108"/>
      <c r="Y6" s="108"/>
      <c r="Z6" s="108"/>
      <c r="AA6" s="108"/>
      <c r="AB6" s="108"/>
      <c r="AC6" s="108"/>
    </row>
    <row r="7" spans="1:29" ht="24.75" customHeight="1" x14ac:dyDescent="0.25">
      <c r="A7" s="295"/>
      <c r="B7" s="295" t="s">
        <v>335</v>
      </c>
      <c r="C7" s="295" t="s">
        <v>336</v>
      </c>
      <c r="D7" s="295" t="s">
        <v>337</v>
      </c>
      <c r="E7" s="296">
        <v>2014</v>
      </c>
      <c r="F7" s="295" t="s">
        <v>47</v>
      </c>
      <c r="G7" s="295"/>
      <c r="H7" s="295"/>
      <c r="I7" s="295"/>
      <c r="J7" s="295"/>
      <c r="K7" s="297"/>
      <c r="L7" s="297"/>
      <c r="M7" s="295"/>
      <c r="N7" s="295" t="e">
        <f t="shared" si="0"/>
        <v>#DIV/0!</v>
      </c>
      <c r="O7" s="295"/>
      <c r="P7" s="108"/>
      <c r="Q7" s="108"/>
      <c r="R7" s="108"/>
      <c r="S7" s="108"/>
      <c r="T7" s="108"/>
      <c r="U7" s="108"/>
      <c r="V7" s="108"/>
      <c r="W7" s="108"/>
      <c r="X7" s="108"/>
      <c r="Y7" s="108"/>
      <c r="Z7" s="108"/>
      <c r="AA7" s="108"/>
      <c r="AB7" s="108"/>
      <c r="AC7" s="108"/>
    </row>
    <row r="8" spans="1:29" ht="24.75" customHeight="1" x14ac:dyDescent="0.25">
      <c r="A8" s="295"/>
      <c r="B8" s="295"/>
      <c r="C8" s="295"/>
      <c r="D8" s="295"/>
      <c r="E8" s="296"/>
      <c r="F8" s="295"/>
      <c r="G8" s="295"/>
      <c r="H8" s="295"/>
      <c r="I8" s="295"/>
      <c r="J8" s="295"/>
      <c r="K8" s="297"/>
      <c r="L8" s="297"/>
      <c r="M8" s="295"/>
      <c r="N8" s="295" t="e">
        <f t="shared" si="0"/>
        <v>#DIV/0!</v>
      </c>
      <c r="O8" s="295"/>
      <c r="P8" s="108"/>
      <c r="Q8" s="108"/>
      <c r="R8" s="108"/>
      <c r="S8" s="108"/>
      <c r="T8" s="108"/>
      <c r="U8" s="108"/>
      <c r="V8" s="108"/>
      <c r="W8" s="108"/>
      <c r="X8" s="108"/>
      <c r="Y8" s="108"/>
      <c r="Z8" s="108"/>
      <c r="AA8" s="108"/>
      <c r="AB8" s="108"/>
      <c r="AC8" s="108"/>
    </row>
    <row r="9" spans="1:29" x14ac:dyDescent="0.25">
      <c r="A9" s="291" t="s">
        <v>338</v>
      </c>
      <c r="B9" s="291"/>
      <c r="C9" s="291"/>
      <c r="D9" s="291"/>
      <c r="E9" s="291"/>
      <c r="F9" s="291"/>
      <c r="G9" s="291"/>
      <c r="H9" s="291"/>
      <c r="I9" s="292"/>
      <c r="J9" s="298"/>
      <c r="K9" s="294"/>
      <c r="L9" s="294"/>
      <c r="M9" s="291"/>
      <c r="N9" s="291"/>
      <c r="O9" s="291"/>
      <c r="P9" s="108"/>
      <c r="Q9" s="108"/>
      <c r="R9" s="108"/>
      <c r="S9" s="108"/>
      <c r="T9" s="108"/>
      <c r="U9" s="108"/>
      <c r="V9" s="108"/>
      <c r="W9" s="108"/>
      <c r="X9" s="108"/>
      <c r="Y9" s="108"/>
      <c r="Z9" s="108"/>
      <c r="AA9" s="108"/>
      <c r="AB9" s="108"/>
      <c r="AC9" s="108"/>
    </row>
    <row r="10" spans="1:29" x14ac:dyDescent="0.25">
      <c r="A10" s="290"/>
      <c r="B10" s="290"/>
      <c r="C10" s="290"/>
      <c r="D10" s="290"/>
      <c r="E10" s="290"/>
      <c r="F10" s="290"/>
      <c r="G10" s="290"/>
      <c r="H10" s="290"/>
      <c r="I10" s="290"/>
      <c r="J10" s="290"/>
      <c r="K10" s="290"/>
      <c r="L10" s="290"/>
      <c r="M10" s="290"/>
      <c r="N10" s="290"/>
      <c r="O10" s="290"/>
      <c r="P10" s="108"/>
      <c r="Q10" s="108"/>
      <c r="R10" s="108"/>
      <c r="S10" s="108"/>
      <c r="T10" s="108"/>
      <c r="U10" s="108"/>
      <c r="V10" s="108"/>
      <c r="W10" s="108"/>
      <c r="X10" s="108"/>
      <c r="Y10" s="108"/>
      <c r="Z10" s="108"/>
      <c r="AA10" s="108"/>
      <c r="AB10" s="108"/>
      <c r="AC10" s="108"/>
    </row>
    <row r="11" spans="1:29" ht="15.75" x14ac:dyDescent="0.25">
      <c r="A11" s="109" t="s">
        <v>339</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row>
    <row r="12" spans="1:29" ht="90" x14ac:dyDescent="0.25">
      <c r="A12" s="291" t="s">
        <v>340</v>
      </c>
      <c r="B12" s="291" t="s">
        <v>310</v>
      </c>
      <c r="C12" s="291" t="s">
        <v>311</v>
      </c>
      <c r="D12" s="291" t="s">
        <v>312</v>
      </c>
      <c r="E12" s="291" t="s">
        <v>313</v>
      </c>
      <c r="F12" s="291" t="s">
        <v>314</v>
      </c>
      <c r="G12" s="291" t="s">
        <v>315</v>
      </c>
      <c r="H12" s="291" t="s">
        <v>316</v>
      </c>
      <c r="I12" s="291" t="s">
        <v>317</v>
      </c>
      <c r="J12" s="292" t="s">
        <v>318</v>
      </c>
      <c r="K12" s="293" t="s">
        <v>319</v>
      </c>
      <c r="L12" s="294" t="s">
        <v>320</v>
      </c>
      <c r="M12" s="294" t="s">
        <v>321</v>
      </c>
      <c r="N12" s="291" t="s">
        <v>322</v>
      </c>
      <c r="O12" s="291" t="s">
        <v>323</v>
      </c>
      <c r="P12" s="291" t="s">
        <v>324</v>
      </c>
      <c r="Q12" s="108"/>
      <c r="R12" s="108"/>
      <c r="S12" s="108"/>
      <c r="T12" s="108"/>
      <c r="U12" s="108"/>
      <c r="V12" s="108"/>
      <c r="W12" s="108"/>
      <c r="X12" s="108"/>
      <c r="Y12" s="108"/>
      <c r="Z12" s="108"/>
      <c r="AA12" s="108"/>
      <c r="AB12" s="108"/>
      <c r="AC12" s="108"/>
    </row>
    <row r="13" spans="1:29" ht="22.5" x14ac:dyDescent="0.25">
      <c r="A13" s="299" t="s">
        <v>341</v>
      </c>
      <c r="B13" s="299" t="s">
        <v>325</v>
      </c>
      <c r="C13" s="299" t="s">
        <v>326</v>
      </c>
      <c r="D13" s="299" t="s">
        <v>327</v>
      </c>
      <c r="E13" s="299" t="s">
        <v>328</v>
      </c>
      <c r="F13" s="300">
        <v>2012</v>
      </c>
      <c r="G13" s="299" t="s">
        <v>329</v>
      </c>
      <c r="H13" s="299"/>
      <c r="I13" s="299"/>
      <c r="J13" s="299"/>
      <c r="K13" s="299"/>
      <c r="L13" s="301"/>
      <c r="M13" s="301"/>
      <c r="N13" s="299"/>
      <c r="O13" s="299" t="e">
        <f>K13/I13</f>
        <v>#DIV/0!</v>
      </c>
      <c r="P13" s="299"/>
      <c r="Q13" s="108"/>
      <c r="R13" s="108"/>
      <c r="S13" s="108"/>
      <c r="T13" s="108"/>
      <c r="U13" s="108"/>
      <c r="V13" s="108"/>
      <c r="W13" s="108"/>
      <c r="X13" s="108"/>
      <c r="Y13" s="108"/>
      <c r="Z13" s="108"/>
      <c r="AA13" s="108"/>
      <c r="AB13" s="108"/>
      <c r="AC13" s="108"/>
    </row>
    <row r="14" spans="1:29" ht="22.5" x14ac:dyDescent="0.25">
      <c r="A14" s="299" t="s">
        <v>341</v>
      </c>
      <c r="B14" s="299" t="s">
        <v>330</v>
      </c>
      <c r="C14" s="299"/>
      <c r="D14" s="299"/>
      <c r="E14" s="299"/>
      <c r="F14" s="299"/>
      <c r="G14" s="299"/>
      <c r="H14" s="299"/>
      <c r="I14" s="299"/>
      <c r="J14" s="299"/>
      <c r="K14" s="299"/>
      <c r="L14" s="301"/>
      <c r="M14" s="301"/>
      <c r="N14" s="299"/>
      <c r="O14" s="299" t="e">
        <f t="shared" ref="O14:O15" si="1">K14/I14</f>
        <v>#DIV/0!</v>
      </c>
      <c r="P14" s="299"/>
      <c r="Q14" s="108"/>
      <c r="R14" s="108"/>
      <c r="S14" s="108"/>
      <c r="T14" s="108"/>
      <c r="U14" s="108"/>
      <c r="V14" s="108"/>
      <c r="W14" s="108"/>
      <c r="X14" s="108"/>
      <c r="Y14" s="108"/>
      <c r="Z14" s="108"/>
      <c r="AA14" s="108"/>
      <c r="AB14" s="108"/>
      <c r="AC14" s="108"/>
    </row>
    <row r="15" spans="1:29" ht="33.75" x14ac:dyDescent="0.25">
      <c r="A15" s="302" t="s">
        <v>342</v>
      </c>
      <c r="B15" s="302"/>
      <c r="C15" s="302"/>
      <c r="D15" s="302"/>
      <c r="E15" s="302"/>
      <c r="F15" s="302"/>
      <c r="G15" s="302"/>
      <c r="H15" s="302">
        <f>SUM(H13:H14)</f>
        <v>0</v>
      </c>
      <c r="I15" s="302">
        <f>SUM(I13:I14)</f>
        <v>0</v>
      </c>
      <c r="J15" s="303">
        <f t="shared" ref="J15:M15" si="2">SUM(J13:J14)</f>
        <v>0</v>
      </c>
      <c r="K15" s="304">
        <f t="shared" si="2"/>
        <v>0</v>
      </c>
      <c r="L15" s="302">
        <f t="shared" si="2"/>
        <v>0</v>
      </c>
      <c r="M15" s="302">
        <f t="shared" si="2"/>
        <v>0</v>
      </c>
      <c r="N15" s="302">
        <f>SUM(N13:N14)</f>
        <v>0</v>
      </c>
      <c r="O15" s="305" t="e">
        <f t="shared" si="1"/>
        <v>#DIV/0!</v>
      </c>
      <c r="P15" s="302"/>
      <c r="Q15" s="108"/>
      <c r="R15" s="108"/>
      <c r="S15" s="108"/>
      <c r="T15" s="108"/>
      <c r="U15" s="108"/>
      <c r="V15" s="108"/>
      <c r="W15" s="108"/>
      <c r="X15" s="108"/>
      <c r="Y15" s="108"/>
      <c r="Z15" s="108"/>
      <c r="AA15" s="108"/>
      <c r="AB15" s="108"/>
      <c r="AC15" s="108"/>
    </row>
    <row r="16" spans="1:29" ht="22.5" x14ac:dyDescent="0.25">
      <c r="A16" s="299" t="s">
        <v>343</v>
      </c>
      <c r="B16" s="299" t="s">
        <v>331</v>
      </c>
      <c r="C16" s="299" t="s">
        <v>332</v>
      </c>
      <c r="D16" s="299" t="s">
        <v>333</v>
      </c>
      <c r="E16" s="299" t="s">
        <v>328</v>
      </c>
      <c r="F16" s="300">
        <v>2014</v>
      </c>
      <c r="G16" s="299" t="s">
        <v>334</v>
      </c>
      <c r="H16" s="301"/>
      <c r="I16" s="301"/>
      <c r="J16" s="299"/>
      <c r="K16" s="299"/>
      <c r="L16" s="301"/>
      <c r="M16" s="301"/>
      <c r="N16" s="299"/>
      <c r="O16" s="299" t="e">
        <f>K16/I16</f>
        <v>#DIV/0!</v>
      </c>
      <c r="P16" s="299"/>
      <c r="Q16" s="108"/>
      <c r="R16" s="108"/>
      <c r="S16" s="108"/>
      <c r="T16" s="108"/>
      <c r="U16" s="108"/>
      <c r="V16" s="108"/>
      <c r="W16" s="108"/>
      <c r="X16" s="108"/>
      <c r="Y16" s="108"/>
      <c r="Z16" s="108"/>
      <c r="AA16" s="108"/>
      <c r="AB16" s="108"/>
      <c r="AC16" s="108"/>
    </row>
    <row r="17" spans="1:29" ht="22.5" x14ac:dyDescent="0.25">
      <c r="A17" s="299" t="s">
        <v>344</v>
      </c>
      <c r="B17" s="299"/>
      <c r="C17" s="299" t="s">
        <v>335</v>
      </c>
      <c r="D17" s="299" t="s">
        <v>336</v>
      </c>
      <c r="E17" s="299" t="s">
        <v>337</v>
      </c>
      <c r="F17" s="300">
        <v>2014</v>
      </c>
      <c r="G17" s="299" t="s">
        <v>47</v>
      </c>
      <c r="H17" s="299"/>
      <c r="I17" s="299"/>
      <c r="J17" s="299"/>
      <c r="K17" s="299"/>
      <c r="L17" s="301"/>
      <c r="M17" s="301"/>
      <c r="N17" s="299"/>
      <c r="O17" s="299" t="e">
        <f t="shared" ref="O17:O18" si="3">K17/I17</f>
        <v>#DIV/0!</v>
      </c>
      <c r="P17" s="299"/>
      <c r="Q17" s="108"/>
      <c r="R17" s="108"/>
      <c r="S17" s="108"/>
      <c r="T17" s="108"/>
      <c r="U17" s="108"/>
      <c r="V17" s="108"/>
      <c r="W17" s="108"/>
      <c r="X17" s="108"/>
      <c r="Y17" s="108"/>
      <c r="Z17" s="108"/>
      <c r="AA17" s="108"/>
      <c r="AB17" s="108"/>
      <c r="AC17" s="108"/>
    </row>
    <row r="18" spans="1:29" ht="22.5" x14ac:dyDescent="0.25">
      <c r="A18" s="299" t="s">
        <v>345</v>
      </c>
      <c r="B18" s="299"/>
      <c r="C18" s="299"/>
      <c r="D18" s="299"/>
      <c r="E18" s="299"/>
      <c r="F18" s="299"/>
      <c r="G18" s="299"/>
      <c r="H18" s="299"/>
      <c r="I18" s="299"/>
      <c r="J18" s="299"/>
      <c r="K18" s="299"/>
      <c r="L18" s="301"/>
      <c r="M18" s="301"/>
      <c r="N18" s="299"/>
      <c r="O18" s="299" t="e">
        <f t="shared" si="3"/>
        <v>#DIV/0!</v>
      </c>
      <c r="P18" s="299"/>
      <c r="Q18" s="108"/>
      <c r="R18" s="108"/>
      <c r="S18" s="108"/>
      <c r="T18" s="108"/>
      <c r="U18" s="108"/>
      <c r="V18" s="108"/>
      <c r="W18" s="108"/>
      <c r="X18" s="108"/>
      <c r="Y18" s="108"/>
      <c r="Z18" s="108"/>
      <c r="AA18" s="108"/>
      <c r="AB18" s="108"/>
      <c r="AC18" s="108"/>
    </row>
    <row r="19" spans="1:29" ht="22.5" x14ac:dyDescent="0.25">
      <c r="A19" s="302" t="s">
        <v>346</v>
      </c>
      <c r="B19" s="302"/>
      <c r="C19" s="302"/>
      <c r="D19" s="302"/>
      <c r="E19" s="302"/>
      <c r="F19" s="302"/>
      <c r="G19" s="302"/>
      <c r="H19" s="302">
        <f>SUM(H16:H18)</f>
        <v>0</v>
      </c>
      <c r="I19" s="302">
        <f t="shared" ref="I19:N19" si="4">SUM(I16:I18)</f>
        <v>0</v>
      </c>
      <c r="J19" s="303">
        <f t="shared" si="4"/>
        <v>0</v>
      </c>
      <c r="K19" s="304">
        <f t="shared" si="4"/>
        <v>0</v>
      </c>
      <c r="L19" s="302">
        <f t="shared" si="4"/>
        <v>0</v>
      </c>
      <c r="M19" s="302">
        <f t="shared" si="4"/>
        <v>0</v>
      </c>
      <c r="N19" s="302">
        <f t="shared" si="4"/>
        <v>0</v>
      </c>
      <c r="O19" s="305" t="e">
        <f>K19/I19</f>
        <v>#DIV/0!</v>
      </c>
      <c r="P19" s="302"/>
      <c r="Q19" s="108"/>
      <c r="R19" s="108"/>
      <c r="S19" s="108"/>
      <c r="T19" s="108"/>
      <c r="U19" s="108"/>
      <c r="V19" s="108"/>
      <c r="W19" s="108"/>
      <c r="X19" s="108"/>
      <c r="Y19" s="108"/>
      <c r="Z19" s="108"/>
      <c r="AA19" s="108"/>
      <c r="AB19" s="108"/>
      <c r="AC19" s="108"/>
    </row>
    <row r="20" spans="1:29" x14ac:dyDescent="0.25">
      <c r="A20" s="302" t="s">
        <v>338</v>
      </c>
      <c r="B20" s="302"/>
      <c r="C20" s="302"/>
      <c r="D20" s="302"/>
      <c r="E20" s="302"/>
      <c r="F20" s="302"/>
      <c r="G20" s="302"/>
      <c r="H20" s="302">
        <f>H19+H15</f>
        <v>0</v>
      </c>
      <c r="I20" s="302">
        <f>I19+I15</f>
        <v>0</v>
      </c>
      <c r="J20" s="303">
        <f>J19+J15</f>
        <v>0</v>
      </c>
      <c r="K20" s="304">
        <f>K19+K15</f>
        <v>0</v>
      </c>
      <c r="L20" s="302">
        <f>L19+L15</f>
        <v>0</v>
      </c>
      <c r="M20" s="302">
        <f t="shared" ref="M20:N20" si="5">M19+M15</f>
        <v>0</v>
      </c>
      <c r="N20" s="302">
        <f t="shared" si="5"/>
        <v>0</v>
      </c>
      <c r="O20" s="305" t="e">
        <f>K20/I20</f>
        <v>#DIV/0!</v>
      </c>
      <c r="P20" s="302"/>
      <c r="Q20" s="108"/>
      <c r="R20" s="108"/>
      <c r="S20" s="108"/>
      <c r="T20" s="108"/>
      <c r="U20" s="108"/>
      <c r="V20" s="108"/>
      <c r="W20" s="108"/>
      <c r="X20" s="108"/>
      <c r="Y20" s="108"/>
      <c r="Z20" s="108"/>
      <c r="AA20" s="108"/>
      <c r="AB20" s="108"/>
      <c r="AC20" s="108"/>
    </row>
    <row r="21" spans="1:29" x14ac:dyDescent="0.25">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row>
    <row r="22" spans="1:29" x14ac:dyDescent="0.25">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row>
    <row r="23" spans="1:29" ht="15.75" x14ac:dyDescent="0.25">
      <c r="A23" s="289" t="s">
        <v>347</v>
      </c>
      <c r="B23" s="290"/>
      <c r="C23" s="290"/>
      <c r="D23" s="290"/>
      <c r="E23" s="290"/>
      <c r="F23" s="290"/>
      <c r="G23" s="290"/>
      <c r="H23" s="290"/>
      <c r="I23" s="290"/>
      <c r="J23" s="290"/>
      <c r="K23" s="290"/>
      <c r="L23" s="290"/>
      <c r="M23" s="290"/>
      <c r="N23" s="290"/>
      <c r="O23" s="290"/>
      <c r="P23" s="108"/>
      <c r="Q23" s="108"/>
      <c r="R23" s="108"/>
      <c r="S23" s="108"/>
      <c r="T23" s="108"/>
      <c r="U23" s="108"/>
      <c r="V23" s="108"/>
      <c r="W23" s="108"/>
      <c r="X23" s="108"/>
      <c r="Y23" s="108"/>
      <c r="Z23" s="108"/>
      <c r="AA23" s="108"/>
      <c r="AB23" s="108"/>
      <c r="AC23" s="108"/>
    </row>
    <row r="24" spans="1:29" ht="15.75" x14ac:dyDescent="0.25">
      <c r="A24" s="109" t="s">
        <v>348</v>
      </c>
      <c r="B24" s="290"/>
      <c r="C24" s="290"/>
      <c r="D24" s="290"/>
      <c r="E24" s="290"/>
      <c r="F24" s="290"/>
      <c r="G24" s="290"/>
      <c r="H24" s="290"/>
      <c r="I24" s="290"/>
      <c r="J24" s="290"/>
      <c r="K24" s="290"/>
      <c r="L24" s="290"/>
      <c r="M24" s="290"/>
      <c r="N24" s="290"/>
      <c r="O24" s="290"/>
      <c r="P24" s="108"/>
      <c r="Q24" s="108"/>
      <c r="R24" s="108"/>
      <c r="S24" s="108"/>
      <c r="T24" s="108"/>
      <c r="U24" s="108"/>
      <c r="V24" s="108"/>
      <c r="W24" s="108"/>
      <c r="X24" s="108"/>
      <c r="Y24" s="108"/>
      <c r="Z24" s="108"/>
      <c r="AA24" s="108"/>
      <c r="AB24" s="108"/>
      <c r="AC24" s="108"/>
    </row>
    <row r="25" spans="1:29" ht="114.75" customHeight="1" x14ac:dyDescent="0.25">
      <c r="A25" s="291" t="s">
        <v>349</v>
      </c>
      <c r="B25" s="291" t="s">
        <v>317</v>
      </c>
      <c r="C25" s="292" t="s">
        <v>350</v>
      </c>
      <c r="D25" s="293" t="s">
        <v>351</v>
      </c>
      <c r="E25" s="294" t="s">
        <v>320</v>
      </c>
      <c r="F25" s="294" t="s">
        <v>321</v>
      </c>
      <c r="G25" s="291" t="s">
        <v>323</v>
      </c>
      <c r="H25" s="291" t="s">
        <v>324</v>
      </c>
      <c r="I25" s="108"/>
      <c r="J25" s="290"/>
      <c r="K25" s="290"/>
      <c r="L25" s="290"/>
      <c r="M25" s="290"/>
      <c r="N25" s="290"/>
      <c r="O25" s="290"/>
      <c r="P25" s="108"/>
      <c r="Q25" s="108"/>
      <c r="R25" s="108"/>
      <c r="S25" s="108"/>
      <c r="T25" s="108"/>
      <c r="U25" s="108"/>
      <c r="V25" s="108"/>
      <c r="W25" s="108"/>
      <c r="X25" s="108"/>
      <c r="Y25" s="108"/>
      <c r="Z25" s="108"/>
      <c r="AA25" s="108"/>
      <c r="AB25" s="108"/>
      <c r="AC25" s="108"/>
    </row>
    <row r="26" spans="1:29" ht="15" customHeight="1" x14ac:dyDescent="0.25">
      <c r="A26" s="295"/>
      <c r="B26" s="295"/>
      <c r="C26" s="295"/>
      <c r="D26" s="295"/>
      <c r="E26" s="297"/>
      <c r="F26" s="297"/>
      <c r="G26" s="295" t="e">
        <f>D26/B26</f>
        <v>#DIV/0!</v>
      </c>
      <c r="H26" s="295"/>
      <c r="I26" s="108"/>
      <c r="J26" s="290"/>
      <c r="K26" s="290"/>
      <c r="L26" s="290"/>
      <c r="M26" s="290"/>
      <c r="N26" s="290"/>
      <c r="O26" s="290"/>
      <c r="P26" s="108"/>
      <c r="Q26" s="108"/>
      <c r="R26" s="108"/>
      <c r="S26" s="108"/>
      <c r="T26" s="108"/>
      <c r="U26" s="108"/>
      <c r="V26" s="108"/>
      <c r="W26" s="108"/>
      <c r="X26" s="108"/>
      <c r="Y26" s="108"/>
      <c r="Z26" s="108"/>
      <c r="AA26" s="108"/>
      <c r="AB26" s="108"/>
      <c r="AC26" s="108"/>
    </row>
    <row r="27" spans="1:29" x14ac:dyDescent="0.25">
      <c r="A27" s="295"/>
      <c r="B27" s="295"/>
      <c r="C27" s="295"/>
      <c r="D27" s="295"/>
      <c r="E27" s="297"/>
      <c r="F27" s="297"/>
      <c r="G27" s="295" t="e">
        <f>D27/B27</f>
        <v>#DIV/0!</v>
      </c>
      <c r="H27" s="295"/>
      <c r="I27" s="108"/>
      <c r="J27" s="290"/>
      <c r="K27" s="290"/>
      <c r="L27" s="290"/>
      <c r="M27" s="290"/>
      <c r="N27" s="290"/>
      <c r="O27" s="290"/>
      <c r="P27" s="108"/>
      <c r="Q27" s="108"/>
      <c r="R27" s="108"/>
      <c r="S27" s="108"/>
      <c r="T27" s="108"/>
      <c r="U27" s="108"/>
      <c r="V27" s="108"/>
      <c r="W27" s="108"/>
      <c r="X27" s="108"/>
      <c r="Y27" s="108"/>
      <c r="Z27" s="108"/>
      <c r="AA27" s="108"/>
      <c r="AB27" s="108"/>
      <c r="AC27" s="108"/>
    </row>
    <row r="28" spans="1:29" ht="15" customHeight="1" x14ac:dyDescent="0.25">
      <c r="A28" s="306" t="s">
        <v>338</v>
      </c>
      <c r="B28" s="291"/>
      <c r="C28" s="307"/>
      <c r="D28" s="308"/>
      <c r="E28" s="294"/>
      <c r="F28" s="294"/>
      <c r="G28" s="291"/>
      <c r="H28" s="291"/>
      <c r="I28" s="108"/>
      <c r="J28" s="290"/>
      <c r="K28" s="290"/>
      <c r="L28" s="290"/>
      <c r="M28" s="290"/>
      <c r="N28" s="290"/>
      <c r="O28" s="290"/>
      <c r="P28" s="108"/>
      <c r="Q28" s="108"/>
      <c r="R28" s="108"/>
      <c r="S28" s="108"/>
      <c r="T28" s="108"/>
      <c r="U28" s="108"/>
      <c r="V28" s="108"/>
      <c r="W28" s="108"/>
      <c r="X28" s="108"/>
      <c r="Y28" s="108"/>
      <c r="Z28" s="108"/>
      <c r="AA28" s="108"/>
      <c r="AB28" s="108"/>
      <c r="AC28" s="108"/>
    </row>
    <row r="29" spans="1:29" x14ac:dyDescent="0.25">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row>
    <row r="30" spans="1:29" x14ac:dyDescent="0.25">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row>
    <row r="31" spans="1:29" x14ac:dyDescent="0.25">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row>
    <row r="32" spans="1:29" x14ac:dyDescent="0.25">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row>
    <row r="33" spans="1:29" x14ac:dyDescent="0.25">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row>
    <row r="34" spans="1:29" x14ac:dyDescent="0.25">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row>
    <row r="35" spans="1:29" x14ac:dyDescent="0.2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row>
    <row r="36" spans="1:29" x14ac:dyDescent="0.25">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row>
    <row r="37" spans="1:29" x14ac:dyDescent="0.25">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row>
    <row r="38" spans="1:29" x14ac:dyDescent="0.25">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row>
    <row r="39" spans="1:29" x14ac:dyDescent="0.25">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row>
    <row r="40" spans="1:29" x14ac:dyDescent="0.25">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row>
    <row r="41" spans="1:29" x14ac:dyDescent="0.25">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row>
    <row r="42" spans="1:29" x14ac:dyDescent="0.25">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row>
    <row r="43" spans="1:29" x14ac:dyDescent="0.25">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row>
    <row r="44" spans="1:29" x14ac:dyDescent="0.25">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row>
    <row r="45" spans="1:29" x14ac:dyDescent="0.2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row>
    <row r="46" spans="1:29" x14ac:dyDescent="0.25">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row>
    <row r="47" spans="1:29" x14ac:dyDescent="0.25">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row>
    <row r="48" spans="1:29" x14ac:dyDescent="0.25">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row>
    <row r="49" spans="1:29" x14ac:dyDescent="0.25">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row>
    <row r="50" spans="1:29" x14ac:dyDescent="0.25">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row>
    <row r="51" spans="1:29" x14ac:dyDescent="0.25">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row>
    <row r="52" spans="1:29" x14ac:dyDescent="0.25">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row>
    <row r="53" spans="1:29" x14ac:dyDescent="0.25">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row>
    <row r="54" spans="1:29" x14ac:dyDescent="0.25">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row>
    <row r="55" spans="1:29" x14ac:dyDescent="0.2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row>
    <row r="56" spans="1:29" x14ac:dyDescent="0.25">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row>
    <row r="57" spans="1:29" x14ac:dyDescent="0.25">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row>
    <row r="58" spans="1:29" x14ac:dyDescent="0.25">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row>
    <row r="59" spans="1:29" x14ac:dyDescent="0.25">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row>
    <row r="60" spans="1:29" x14ac:dyDescent="0.25">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row>
    <row r="61" spans="1:29" x14ac:dyDescent="0.25">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row>
    <row r="62" spans="1:29" x14ac:dyDescent="0.25">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row>
    <row r="63" spans="1:29" x14ac:dyDescent="0.25">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row>
    <row r="64" spans="1:29" x14ac:dyDescent="0.25">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row>
    <row r="65" spans="1:29" x14ac:dyDescent="0.2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row>
    <row r="66" spans="1:29" x14ac:dyDescent="0.25">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row>
    <row r="67" spans="1:29" x14ac:dyDescent="0.25">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row>
    <row r="68" spans="1:29" x14ac:dyDescent="0.25">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row>
    <row r="69" spans="1:29" x14ac:dyDescent="0.25">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row>
    <row r="70" spans="1:29" x14ac:dyDescent="0.25">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row>
    <row r="71" spans="1:29" x14ac:dyDescent="0.25">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row>
    <row r="72" spans="1:29" x14ac:dyDescent="0.25">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row>
    <row r="73" spans="1:29" x14ac:dyDescent="0.25">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row>
    <row r="74" spans="1:29" x14ac:dyDescent="0.25">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row>
    <row r="75" spans="1:29" x14ac:dyDescent="0.2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row>
    <row r="76" spans="1:29" x14ac:dyDescent="0.25">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row>
    <row r="77" spans="1:29" x14ac:dyDescent="0.25">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row>
    <row r="78" spans="1:29" x14ac:dyDescent="0.25">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row>
    <row r="79" spans="1:29" x14ac:dyDescent="0.25">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row>
    <row r="80" spans="1:29" x14ac:dyDescent="0.25">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row>
    <row r="81" spans="1:29" x14ac:dyDescent="0.25">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row>
    <row r="82" spans="1:29" x14ac:dyDescent="0.25">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row>
    <row r="83" spans="1:29" x14ac:dyDescent="0.25">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row>
    <row r="84" spans="1:29" x14ac:dyDescent="0.25">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row>
    <row r="85" spans="1:29" x14ac:dyDescent="0.25">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row>
    <row r="86" spans="1:29" x14ac:dyDescent="0.25">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row>
    <row r="87" spans="1:29" x14ac:dyDescent="0.25">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row>
    <row r="88" spans="1:29" x14ac:dyDescent="0.25">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row>
    <row r="89" spans="1:29" x14ac:dyDescent="0.25">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row>
    <row r="90" spans="1:29" x14ac:dyDescent="0.25">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row>
    <row r="91" spans="1:29" x14ac:dyDescent="0.25">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row>
    <row r="92" spans="1:29" x14ac:dyDescent="0.25">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row>
    <row r="93" spans="1:29" x14ac:dyDescent="0.25">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row>
    <row r="94" spans="1:29" x14ac:dyDescent="0.25">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row>
    <row r="95" spans="1:29" x14ac:dyDescent="0.2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row>
    <row r="96" spans="1:29" x14ac:dyDescent="0.25">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row>
    <row r="97" spans="1:29" x14ac:dyDescent="0.25">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row>
    <row r="98" spans="1:29" x14ac:dyDescent="0.25">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row>
    <row r="99" spans="1:29" x14ac:dyDescent="0.25">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row>
    <row r="100" spans="1:29" x14ac:dyDescent="0.25">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row>
    <row r="101" spans="1:29" x14ac:dyDescent="0.25">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row>
    <row r="102" spans="1:29" x14ac:dyDescent="0.25">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row>
    <row r="103" spans="1:29" x14ac:dyDescent="0.25">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row>
    <row r="104" spans="1:29" x14ac:dyDescent="0.25">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row>
    <row r="105" spans="1:29" x14ac:dyDescent="0.25">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row>
    <row r="106" spans="1:29" x14ac:dyDescent="0.25">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row>
    <row r="107" spans="1:29" x14ac:dyDescent="0.25">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row>
    <row r="108" spans="1:29" x14ac:dyDescent="0.25">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row>
    <row r="109" spans="1:29" x14ac:dyDescent="0.25">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row>
    <row r="110" spans="1:29" x14ac:dyDescent="0.25">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row>
    <row r="111" spans="1:29" x14ac:dyDescent="0.25">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row>
    <row r="112" spans="1:29" x14ac:dyDescent="0.25">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row>
    <row r="113" spans="1:29" x14ac:dyDescent="0.25">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row>
    <row r="114" spans="1:29" x14ac:dyDescent="0.25">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row>
    <row r="115" spans="1:29" x14ac:dyDescent="0.25">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row>
    <row r="116" spans="1:29" x14ac:dyDescent="0.25">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row>
    <row r="117" spans="1:29" x14ac:dyDescent="0.25">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row>
    <row r="118" spans="1:29" x14ac:dyDescent="0.25">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row>
    <row r="119" spans="1:29" x14ac:dyDescent="0.25">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row>
    <row r="120" spans="1:29" x14ac:dyDescent="0.25">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row>
    <row r="121" spans="1:29" x14ac:dyDescent="0.25">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row>
    <row r="122" spans="1:29" x14ac:dyDescent="0.25">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row>
    <row r="123" spans="1:29" x14ac:dyDescent="0.25">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row>
    <row r="124" spans="1:29" x14ac:dyDescent="0.25">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row>
    <row r="125" spans="1:29" x14ac:dyDescent="0.25">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row>
    <row r="126" spans="1:29" x14ac:dyDescent="0.25">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row>
    <row r="127" spans="1:29" x14ac:dyDescent="0.25">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row>
    <row r="128" spans="1:29" x14ac:dyDescent="0.25">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row>
    <row r="129" spans="1:29" x14ac:dyDescent="0.25">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row>
    <row r="130" spans="1:29" x14ac:dyDescent="0.25">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row>
    <row r="131" spans="1:29" x14ac:dyDescent="0.25">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row>
    <row r="132" spans="1:29" x14ac:dyDescent="0.25">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row>
    <row r="133" spans="1:29" x14ac:dyDescent="0.25">
      <c r="Q133" s="108"/>
      <c r="R133" s="108"/>
      <c r="S133" s="108"/>
      <c r="T133" s="108"/>
      <c r="U133" s="108"/>
      <c r="V133" s="108"/>
      <c r="W133" s="108"/>
      <c r="X133" s="108"/>
      <c r="Y133" s="108"/>
      <c r="Z133" s="108"/>
      <c r="AA133" s="108"/>
      <c r="AB133" s="108"/>
      <c r="AC133" s="108"/>
    </row>
    <row r="134" spans="1:29" x14ac:dyDescent="0.25">
      <c r="Q134" s="108"/>
      <c r="R134" s="108"/>
      <c r="S134" s="108"/>
      <c r="T134" s="108"/>
      <c r="U134" s="108"/>
      <c r="V134" s="108"/>
      <c r="W134" s="108"/>
      <c r="X134" s="108"/>
      <c r="Y134" s="108"/>
      <c r="Z134" s="108"/>
      <c r="AA134" s="108"/>
      <c r="AB134" s="108"/>
      <c r="AC134" s="108"/>
    </row>
    <row r="135" spans="1:29" x14ac:dyDescent="0.25">
      <c r="Q135" s="108"/>
      <c r="R135" s="108"/>
      <c r="S135" s="108"/>
      <c r="T135" s="108"/>
      <c r="U135" s="108"/>
      <c r="V135" s="108"/>
      <c r="W135" s="108"/>
      <c r="X135" s="108"/>
      <c r="Y135" s="108"/>
      <c r="Z135" s="108"/>
      <c r="AA135" s="108"/>
      <c r="AB135" s="108"/>
      <c r="AC135" s="108"/>
    </row>
    <row r="136" spans="1:29" x14ac:dyDescent="0.25">
      <c r="Q136" s="108"/>
      <c r="R136" s="108"/>
      <c r="S136" s="108"/>
      <c r="T136" s="108"/>
      <c r="U136" s="108"/>
      <c r="V136" s="108"/>
      <c r="W136" s="108"/>
      <c r="X136" s="108"/>
      <c r="Y136" s="108"/>
      <c r="Z136" s="108"/>
      <c r="AA136" s="108"/>
      <c r="AB136" s="108"/>
      <c r="AC136" s="108"/>
    </row>
    <row r="137" spans="1:29" x14ac:dyDescent="0.25">
      <c r="Q137" s="108"/>
      <c r="R137" s="108"/>
      <c r="S137" s="108"/>
      <c r="T137" s="108"/>
      <c r="U137" s="108"/>
      <c r="V137" s="108"/>
      <c r="W137" s="108"/>
      <c r="X137" s="108"/>
      <c r="Y137" s="108"/>
      <c r="Z137" s="108"/>
      <c r="AA137" s="108"/>
      <c r="AB137" s="108"/>
      <c r="AC137" s="108"/>
    </row>
    <row r="138" spans="1:29" x14ac:dyDescent="0.25">
      <c r="Q138" s="108"/>
      <c r="R138" s="108"/>
      <c r="S138" s="108"/>
      <c r="T138" s="108"/>
      <c r="U138" s="108"/>
      <c r="V138" s="108"/>
      <c r="W138" s="108"/>
      <c r="X138" s="108"/>
      <c r="Y138" s="108"/>
      <c r="Z138" s="108"/>
      <c r="AA138" s="108"/>
      <c r="AB138" s="108"/>
      <c r="AC138" s="108"/>
    </row>
    <row r="139" spans="1:29" x14ac:dyDescent="0.25">
      <c r="Q139" s="108"/>
      <c r="R139" s="108"/>
      <c r="S139" s="108"/>
      <c r="T139" s="108"/>
      <c r="U139" s="108"/>
      <c r="V139" s="108"/>
      <c r="W139" s="108"/>
      <c r="X139" s="108"/>
      <c r="Y139" s="108"/>
      <c r="Z139" s="108"/>
      <c r="AA139" s="108"/>
      <c r="AB139" s="108"/>
      <c r="AC139" s="108"/>
    </row>
    <row r="140" spans="1:29" x14ac:dyDescent="0.25">
      <c r="Q140" s="108"/>
      <c r="R140" s="108"/>
      <c r="S140" s="108"/>
      <c r="T140" s="108"/>
      <c r="U140" s="108"/>
      <c r="V140" s="108"/>
      <c r="W140" s="108"/>
      <c r="X140" s="108"/>
      <c r="Y140" s="108"/>
      <c r="Z140" s="108"/>
      <c r="AA140" s="108"/>
      <c r="AB140" s="108"/>
      <c r="AC140" s="108"/>
    </row>
    <row r="141" spans="1:29" x14ac:dyDescent="0.25">
      <c r="Q141" s="108"/>
      <c r="R141" s="108"/>
      <c r="S141" s="108"/>
      <c r="T141" s="108"/>
      <c r="U141" s="108"/>
      <c r="V141" s="108"/>
      <c r="W141" s="108"/>
      <c r="X141" s="108"/>
      <c r="Y141" s="108"/>
      <c r="Z141" s="108"/>
      <c r="AA141" s="108"/>
      <c r="AB141" s="108"/>
      <c r="AC141" s="108"/>
    </row>
    <row r="142" spans="1:29" x14ac:dyDescent="0.25">
      <c r="Q142" s="108"/>
      <c r="R142" s="108"/>
      <c r="S142" s="108"/>
      <c r="T142" s="108"/>
      <c r="U142" s="108"/>
      <c r="V142" s="108"/>
      <c r="W142" s="108"/>
      <c r="X142" s="108"/>
      <c r="Y142" s="108"/>
      <c r="Z142" s="108"/>
      <c r="AA142" s="108"/>
      <c r="AB142" s="108"/>
      <c r="AC142" s="108"/>
    </row>
    <row r="143" spans="1:29" x14ac:dyDescent="0.25">
      <c r="Q143" s="108"/>
      <c r="R143" s="108"/>
      <c r="S143" s="108"/>
      <c r="T143" s="108"/>
      <c r="U143" s="108"/>
      <c r="V143" s="108"/>
      <c r="W143" s="108"/>
      <c r="X143" s="108"/>
      <c r="Y143" s="108"/>
      <c r="Z143" s="108"/>
      <c r="AA143" s="108"/>
      <c r="AB143" s="108"/>
      <c r="AC143" s="108"/>
    </row>
    <row r="144" spans="1:29" x14ac:dyDescent="0.25">
      <c r="Q144" s="108"/>
      <c r="R144" s="108"/>
      <c r="S144" s="108"/>
      <c r="T144" s="108"/>
      <c r="U144" s="108"/>
      <c r="V144" s="108"/>
      <c r="W144" s="108"/>
      <c r="X144" s="108"/>
      <c r="Y144" s="108"/>
      <c r="Z144" s="108"/>
      <c r="AA144" s="108"/>
      <c r="AB144" s="108"/>
      <c r="AC144" s="108"/>
    </row>
    <row r="145" spans="17:29" x14ac:dyDescent="0.25">
      <c r="Q145" s="108"/>
      <c r="R145" s="108"/>
      <c r="S145" s="108"/>
      <c r="T145" s="108"/>
      <c r="U145" s="108"/>
      <c r="V145" s="108"/>
      <c r="W145" s="108"/>
      <c r="X145" s="108"/>
      <c r="Y145" s="108"/>
      <c r="Z145" s="108"/>
      <c r="AA145" s="108"/>
      <c r="AB145" s="108"/>
      <c r="AC145" s="108"/>
    </row>
    <row r="146" spans="17:29" x14ac:dyDescent="0.25">
      <c r="Q146" s="108"/>
      <c r="R146" s="108"/>
      <c r="S146" s="108"/>
      <c r="T146" s="108"/>
      <c r="U146" s="108"/>
      <c r="V146" s="108"/>
      <c r="W146" s="108"/>
      <c r="X146" s="108"/>
      <c r="Y146" s="108"/>
      <c r="Z146" s="108"/>
      <c r="AA146" s="108"/>
      <c r="AB146" s="108"/>
      <c r="AC146" s="108"/>
    </row>
    <row r="147" spans="17:29" x14ac:dyDescent="0.25">
      <c r="Q147" s="108"/>
      <c r="R147" s="108"/>
      <c r="S147" s="108"/>
      <c r="T147" s="108"/>
      <c r="U147" s="108"/>
      <c r="V147" s="108"/>
      <c r="W147" s="108"/>
      <c r="X147" s="108"/>
      <c r="Y147" s="108"/>
      <c r="Z147" s="108"/>
      <c r="AA147" s="108"/>
      <c r="AB147" s="108"/>
      <c r="AC147" s="108"/>
    </row>
    <row r="148" spans="17:29" x14ac:dyDescent="0.25">
      <c r="Q148" s="108"/>
      <c r="R148" s="108"/>
      <c r="S148" s="108"/>
      <c r="T148" s="108"/>
      <c r="U148" s="108"/>
      <c r="V148" s="108"/>
      <c r="W148" s="108"/>
      <c r="X148" s="108"/>
      <c r="Y148" s="108"/>
      <c r="Z148" s="108"/>
      <c r="AA148" s="108"/>
      <c r="AB148" s="108"/>
      <c r="AC148" s="108"/>
    </row>
    <row r="149" spans="17:29" x14ac:dyDescent="0.25">
      <c r="Q149" s="108"/>
      <c r="R149" s="108"/>
      <c r="S149" s="108"/>
      <c r="T149" s="108"/>
      <c r="U149" s="108"/>
      <c r="V149" s="108"/>
      <c r="W149" s="108"/>
      <c r="X149" s="108"/>
      <c r="Y149" s="108"/>
      <c r="Z149" s="108"/>
      <c r="AA149" s="108"/>
      <c r="AB149" s="108"/>
      <c r="AC149" s="108"/>
    </row>
    <row r="150" spans="17:29" x14ac:dyDescent="0.25">
      <c r="Q150" s="108"/>
      <c r="R150" s="108"/>
      <c r="S150" s="108"/>
      <c r="T150" s="108"/>
      <c r="U150" s="108"/>
      <c r="V150" s="108"/>
      <c r="W150" s="108"/>
      <c r="X150" s="108"/>
      <c r="Y150" s="108"/>
      <c r="Z150" s="108"/>
      <c r="AA150" s="108"/>
      <c r="AB150" s="108"/>
      <c r="AC150" s="108"/>
    </row>
    <row r="151" spans="17:29" x14ac:dyDescent="0.25">
      <c r="Q151" s="108"/>
      <c r="R151" s="108"/>
      <c r="S151" s="108"/>
      <c r="T151" s="108"/>
      <c r="U151" s="108"/>
      <c r="V151" s="108"/>
      <c r="W151" s="108"/>
      <c r="X151" s="108"/>
      <c r="Y151" s="108"/>
      <c r="Z151" s="108"/>
      <c r="AA151" s="108"/>
      <c r="AB151" s="108"/>
      <c r="AC151" s="108"/>
    </row>
    <row r="152" spans="17:29" x14ac:dyDescent="0.25">
      <c r="Q152" s="108"/>
      <c r="R152" s="108"/>
      <c r="S152" s="108"/>
      <c r="T152" s="108"/>
      <c r="U152" s="108"/>
      <c r="V152" s="108"/>
      <c r="W152" s="108"/>
      <c r="X152" s="108"/>
      <c r="Y152" s="108"/>
      <c r="Z152" s="108"/>
      <c r="AA152" s="108"/>
      <c r="AB152" s="108"/>
      <c r="AC152" s="108"/>
    </row>
    <row r="153" spans="17:29" x14ac:dyDescent="0.25">
      <c r="Q153" s="108"/>
      <c r="R153" s="108"/>
      <c r="S153" s="108"/>
      <c r="T153" s="108"/>
      <c r="U153" s="108"/>
      <c r="V153" s="108"/>
      <c r="W153" s="108"/>
      <c r="X153" s="108"/>
      <c r="Y153" s="108"/>
      <c r="Z153" s="108"/>
      <c r="AA153" s="108"/>
      <c r="AB153" s="108"/>
      <c r="AC153" s="108"/>
    </row>
    <row r="154" spans="17:29" x14ac:dyDescent="0.25">
      <c r="Q154" s="108"/>
      <c r="R154" s="108"/>
      <c r="S154" s="108"/>
      <c r="T154" s="108"/>
      <c r="U154" s="108"/>
      <c r="V154" s="108"/>
      <c r="W154" s="108"/>
      <c r="X154" s="108"/>
      <c r="Y154" s="108"/>
      <c r="Z154" s="108"/>
      <c r="AA154" s="108"/>
      <c r="AB154" s="108"/>
      <c r="AC154" s="108"/>
    </row>
    <row r="155" spans="17:29" x14ac:dyDescent="0.25">
      <c r="Q155" s="108"/>
      <c r="R155" s="108"/>
      <c r="S155" s="108"/>
      <c r="T155" s="108"/>
      <c r="U155" s="108"/>
      <c r="V155" s="108"/>
      <c r="W155" s="108"/>
      <c r="X155" s="108"/>
      <c r="Y155" s="108"/>
      <c r="Z155" s="108"/>
      <c r="AA155" s="108"/>
      <c r="AB155" s="108"/>
      <c r="AC155" s="108"/>
    </row>
    <row r="156" spans="17:29" x14ac:dyDescent="0.25">
      <c r="Q156" s="108"/>
      <c r="R156" s="108"/>
      <c r="S156" s="108"/>
      <c r="T156" s="108"/>
      <c r="U156" s="108"/>
      <c r="V156" s="108"/>
      <c r="W156" s="108"/>
      <c r="X156" s="108"/>
      <c r="Y156" s="108"/>
      <c r="Z156" s="108"/>
      <c r="AA156" s="108"/>
      <c r="AB156" s="108"/>
      <c r="AC156" s="108"/>
    </row>
    <row r="157" spans="17:29" x14ac:dyDescent="0.25">
      <c r="Q157" s="108"/>
      <c r="R157" s="108"/>
      <c r="S157" s="108"/>
      <c r="T157" s="108"/>
      <c r="U157" s="108"/>
      <c r="V157" s="108"/>
      <c r="W157" s="108"/>
      <c r="X157" s="108"/>
      <c r="Y157" s="108"/>
      <c r="Z157" s="108"/>
      <c r="AA157" s="108"/>
      <c r="AB157" s="108"/>
      <c r="AC157" s="108"/>
    </row>
    <row r="158" spans="17:29" x14ac:dyDescent="0.25">
      <c r="Q158" s="108"/>
      <c r="R158" s="108"/>
      <c r="S158" s="108"/>
      <c r="T158" s="108"/>
      <c r="U158" s="108"/>
      <c r="V158" s="108"/>
      <c r="W158" s="108"/>
      <c r="X158" s="108"/>
      <c r="Y158" s="108"/>
      <c r="Z158" s="108"/>
      <c r="AA158" s="108"/>
      <c r="AB158" s="108"/>
      <c r="AC158" s="108"/>
    </row>
    <row r="159" spans="17:29" x14ac:dyDescent="0.25">
      <c r="Q159" s="108"/>
      <c r="R159" s="108"/>
      <c r="S159" s="108"/>
      <c r="T159" s="108"/>
      <c r="U159" s="108"/>
      <c r="V159" s="108"/>
      <c r="W159" s="108"/>
      <c r="X159" s="108"/>
      <c r="Y159" s="108"/>
      <c r="Z159" s="108"/>
      <c r="AA159" s="108"/>
      <c r="AB159" s="108"/>
      <c r="AC159" s="108"/>
    </row>
    <row r="160" spans="17:29" x14ac:dyDescent="0.25">
      <c r="Q160" s="108"/>
      <c r="R160" s="108"/>
      <c r="S160" s="108"/>
      <c r="T160" s="108"/>
      <c r="U160" s="108"/>
      <c r="V160" s="108"/>
      <c r="W160" s="108"/>
      <c r="X160" s="108"/>
      <c r="Y160" s="108"/>
      <c r="Z160" s="108"/>
      <c r="AA160" s="108"/>
      <c r="AB160" s="108"/>
      <c r="AC160" s="108"/>
    </row>
    <row r="161" spans="17:29" x14ac:dyDescent="0.25">
      <c r="Q161" s="108"/>
      <c r="R161" s="108"/>
      <c r="S161" s="108"/>
      <c r="T161" s="108"/>
      <c r="U161" s="108"/>
      <c r="V161" s="108"/>
      <c r="W161" s="108"/>
      <c r="X161" s="108"/>
      <c r="Y161" s="108"/>
      <c r="Z161" s="108"/>
      <c r="AA161" s="108"/>
      <c r="AB161" s="108"/>
      <c r="AC161" s="108"/>
    </row>
    <row r="162" spans="17:29" x14ac:dyDescent="0.25">
      <c r="Q162" s="108"/>
      <c r="R162" s="108"/>
      <c r="S162" s="108"/>
      <c r="T162" s="108"/>
      <c r="U162" s="108"/>
      <c r="V162" s="108"/>
      <c r="W162" s="108"/>
      <c r="X162" s="108"/>
      <c r="Y162" s="108"/>
      <c r="Z162" s="108"/>
      <c r="AA162" s="108"/>
      <c r="AB162" s="108"/>
      <c r="AC162" s="108"/>
    </row>
    <row r="163" spans="17:29" x14ac:dyDescent="0.25">
      <c r="Q163" s="108"/>
      <c r="R163" s="108"/>
      <c r="S163" s="108"/>
      <c r="T163" s="108"/>
      <c r="U163" s="108"/>
      <c r="V163" s="108"/>
      <c r="W163" s="108"/>
      <c r="X163" s="108"/>
      <c r="Y163" s="108"/>
      <c r="Z163" s="108"/>
      <c r="AA163" s="108"/>
      <c r="AB163" s="108"/>
      <c r="AC163" s="108"/>
    </row>
    <row r="164" spans="17:29" x14ac:dyDescent="0.25">
      <c r="Q164" s="108"/>
      <c r="R164" s="108"/>
      <c r="S164" s="108"/>
      <c r="T164" s="108"/>
      <c r="U164" s="108"/>
      <c r="V164" s="108"/>
      <c r="W164" s="108"/>
      <c r="X164" s="108"/>
      <c r="Y164" s="108"/>
      <c r="Z164" s="108"/>
      <c r="AA164" s="108"/>
      <c r="AB164" s="108"/>
      <c r="AC164" s="108"/>
    </row>
    <row r="165" spans="17:29" x14ac:dyDescent="0.25">
      <c r="Q165" s="108"/>
      <c r="R165" s="108"/>
      <c r="S165" s="108"/>
      <c r="T165" s="108"/>
      <c r="U165" s="108"/>
      <c r="V165" s="108"/>
      <c r="W165" s="108"/>
      <c r="X165" s="108"/>
      <c r="Y165" s="108"/>
      <c r="Z165" s="108"/>
      <c r="AA165" s="108"/>
      <c r="AB165" s="108"/>
      <c r="AC165" s="108"/>
    </row>
    <row r="166" spans="17:29" x14ac:dyDescent="0.25">
      <c r="Q166" s="108"/>
      <c r="R166" s="108"/>
      <c r="S166" s="108"/>
      <c r="T166" s="108"/>
      <c r="U166" s="108"/>
      <c r="V166" s="108"/>
      <c r="W166" s="108"/>
      <c r="X166" s="108"/>
      <c r="Y166" s="108"/>
      <c r="Z166" s="108"/>
      <c r="AA166" s="108"/>
      <c r="AB166" s="108"/>
      <c r="AC166" s="108"/>
    </row>
    <row r="167" spans="17:29" x14ac:dyDescent="0.25">
      <c r="Q167" s="108"/>
      <c r="R167" s="108"/>
      <c r="S167" s="108"/>
      <c r="T167" s="108"/>
      <c r="U167" s="108"/>
      <c r="V167" s="108"/>
      <c r="W167" s="108"/>
      <c r="X167" s="108"/>
      <c r="Y167" s="108"/>
      <c r="Z167" s="108"/>
      <c r="AA167" s="108"/>
      <c r="AB167" s="108"/>
      <c r="AC167" s="108"/>
    </row>
    <row r="168" spans="17:29" x14ac:dyDescent="0.25">
      <c r="Q168" s="108"/>
      <c r="R168" s="108"/>
      <c r="S168" s="108"/>
      <c r="T168" s="108"/>
      <c r="U168" s="108"/>
      <c r="V168" s="108"/>
      <c r="W168" s="108"/>
      <c r="X168" s="108"/>
      <c r="Y168" s="108"/>
      <c r="Z168" s="108"/>
      <c r="AA168" s="108"/>
      <c r="AB168" s="108"/>
      <c r="AC168" s="108"/>
    </row>
    <row r="169" spans="17:29" x14ac:dyDescent="0.25">
      <c r="Q169" s="108"/>
      <c r="R169" s="108"/>
      <c r="S169" s="108"/>
      <c r="T169" s="108"/>
      <c r="U169" s="108"/>
      <c r="V169" s="108"/>
      <c r="W169" s="108"/>
      <c r="X169" s="108"/>
      <c r="Y169" s="108"/>
      <c r="Z169" s="108"/>
      <c r="AA169" s="108"/>
      <c r="AB169" s="108"/>
      <c r="AC169" s="108"/>
    </row>
    <row r="170" spans="17:29" x14ac:dyDescent="0.25">
      <c r="Q170" s="108"/>
      <c r="R170" s="108"/>
      <c r="S170" s="108"/>
      <c r="T170" s="108"/>
      <c r="U170" s="108"/>
      <c r="V170" s="108"/>
      <c r="W170" s="108"/>
      <c r="X170" s="108"/>
      <c r="Y170" s="108"/>
      <c r="Z170" s="108"/>
      <c r="AA170" s="108"/>
      <c r="AB170" s="108"/>
      <c r="AC170" s="108"/>
    </row>
    <row r="171" spans="17:29" x14ac:dyDescent="0.25">
      <c r="Q171" s="108"/>
      <c r="R171" s="108"/>
      <c r="S171" s="108"/>
      <c r="T171" s="108"/>
      <c r="U171" s="108"/>
      <c r="V171" s="108"/>
      <c r="W171" s="108"/>
      <c r="X171" s="108"/>
      <c r="Y171" s="108"/>
      <c r="Z171" s="108"/>
      <c r="AA171" s="108"/>
      <c r="AB171" s="108"/>
      <c r="AC171" s="108"/>
    </row>
    <row r="172" spans="17:29" x14ac:dyDescent="0.25">
      <c r="Q172" s="108"/>
      <c r="R172" s="108"/>
      <c r="S172" s="108"/>
      <c r="T172" s="108"/>
      <c r="U172" s="108"/>
      <c r="V172" s="108"/>
      <c r="W172" s="108"/>
      <c r="X172" s="108"/>
      <c r="Y172" s="108"/>
      <c r="Z172" s="108"/>
      <c r="AA172" s="108"/>
      <c r="AB172" s="108"/>
      <c r="AC172" s="108"/>
    </row>
    <row r="173" spans="17:29" x14ac:dyDescent="0.25">
      <c r="Q173" s="108"/>
      <c r="R173" s="108"/>
      <c r="S173" s="108"/>
      <c r="T173" s="108"/>
      <c r="U173" s="108"/>
      <c r="V173" s="108"/>
      <c r="W173" s="108"/>
      <c r="X173" s="108"/>
      <c r="Y173" s="108"/>
      <c r="Z173" s="108"/>
      <c r="AA173" s="108"/>
      <c r="AB173" s="108"/>
      <c r="AC173" s="108"/>
    </row>
    <row r="174" spans="17:29" x14ac:dyDescent="0.25">
      <c r="Q174" s="108"/>
      <c r="R174" s="108"/>
      <c r="S174" s="108"/>
      <c r="T174" s="108"/>
      <c r="U174" s="108"/>
      <c r="V174" s="108"/>
      <c r="W174" s="108"/>
      <c r="X174" s="108"/>
      <c r="Y174" s="108"/>
      <c r="Z174" s="108"/>
      <c r="AA174" s="108"/>
      <c r="AB174" s="108"/>
      <c r="AC174" s="10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B1:J24"/>
  <sheetViews>
    <sheetView zoomScale="110" zoomScaleNormal="110" workbookViewId="0">
      <selection activeCell="G21" sqref="G21"/>
    </sheetView>
  </sheetViews>
  <sheetFormatPr baseColWidth="10" defaultRowHeight="15" x14ac:dyDescent="0.25"/>
  <cols>
    <col min="1" max="1" width="3.28515625" style="160" customWidth="1"/>
    <col min="2" max="2" width="11.42578125" style="160"/>
    <col min="3" max="3" width="62.140625" style="160" customWidth="1"/>
    <col min="4" max="4" width="31.7109375" style="160" customWidth="1"/>
    <col min="5" max="5" width="25.7109375" style="160" customWidth="1"/>
    <col min="6" max="6" width="11.7109375" style="160" customWidth="1"/>
    <col min="7" max="7" width="25.28515625" style="160" customWidth="1"/>
    <col min="8" max="12" width="11.5703125" style="160" customWidth="1"/>
    <col min="13" max="258" width="11.42578125" style="160"/>
    <col min="259" max="259" width="62.7109375" style="160" customWidth="1"/>
    <col min="260" max="260" width="18.28515625" style="160" customWidth="1"/>
    <col min="261" max="261" width="25.7109375" style="160" customWidth="1"/>
    <col min="262" max="262" width="11.7109375" style="160" customWidth="1"/>
    <col min="263" max="263" width="25.28515625" style="160" customWidth="1"/>
    <col min="264" max="268" width="11.5703125" style="160" customWidth="1"/>
    <col min="269" max="514" width="11.42578125" style="160"/>
    <col min="515" max="515" width="62.7109375" style="160" customWidth="1"/>
    <col min="516" max="516" width="18.28515625" style="160" customWidth="1"/>
    <col min="517" max="517" width="25.7109375" style="160" customWidth="1"/>
    <col min="518" max="518" width="11.7109375" style="160" customWidth="1"/>
    <col min="519" max="519" width="25.28515625" style="160" customWidth="1"/>
    <col min="520" max="524" width="11.5703125" style="160" customWidth="1"/>
    <col min="525" max="770" width="11.42578125" style="160"/>
    <col min="771" max="771" width="62.7109375" style="160" customWidth="1"/>
    <col min="772" max="772" width="18.28515625" style="160" customWidth="1"/>
    <col min="773" max="773" width="25.7109375" style="160" customWidth="1"/>
    <col min="774" max="774" width="11.7109375" style="160" customWidth="1"/>
    <col min="775" max="775" width="25.28515625" style="160" customWidth="1"/>
    <col min="776" max="780" width="11.5703125" style="160" customWidth="1"/>
    <col min="781" max="1026" width="11.42578125" style="160"/>
    <col min="1027" max="1027" width="62.7109375" style="160" customWidth="1"/>
    <col min="1028" max="1028" width="18.28515625" style="160" customWidth="1"/>
    <col min="1029" max="1029" width="25.7109375" style="160" customWidth="1"/>
    <col min="1030" max="1030" width="11.7109375" style="160" customWidth="1"/>
    <col min="1031" max="1031" width="25.28515625" style="160" customWidth="1"/>
    <col min="1032" max="1036" width="11.5703125" style="160" customWidth="1"/>
    <col min="1037" max="1282" width="11.42578125" style="160"/>
    <col min="1283" max="1283" width="62.7109375" style="160" customWidth="1"/>
    <col min="1284" max="1284" width="18.28515625" style="160" customWidth="1"/>
    <col min="1285" max="1285" width="25.7109375" style="160" customWidth="1"/>
    <col min="1286" max="1286" width="11.7109375" style="160" customWidth="1"/>
    <col min="1287" max="1287" width="25.28515625" style="160" customWidth="1"/>
    <col min="1288" max="1292" width="11.5703125" style="160" customWidth="1"/>
    <col min="1293" max="1538" width="11.42578125" style="160"/>
    <col min="1539" max="1539" width="62.7109375" style="160" customWidth="1"/>
    <col min="1540" max="1540" width="18.28515625" style="160" customWidth="1"/>
    <col min="1541" max="1541" width="25.7109375" style="160" customWidth="1"/>
    <col min="1542" max="1542" width="11.7109375" style="160" customWidth="1"/>
    <col min="1543" max="1543" width="25.28515625" style="160" customWidth="1"/>
    <col min="1544" max="1548" width="11.5703125" style="160" customWidth="1"/>
    <col min="1549" max="1794" width="11.42578125" style="160"/>
    <col min="1795" max="1795" width="62.7109375" style="160" customWidth="1"/>
    <col min="1796" max="1796" width="18.28515625" style="160" customWidth="1"/>
    <col min="1797" max="1797" width="25.7109375" style="160" customWidth="1"/>
    <col min="1798" max="1798" width="11.7109375" style="160" customWidth="1"/>
    <col min="1799" max="1799" width="25.28515625" style="160" customWidth="1"/>
    <col min="1800" max="1804" width="11.5703125" style="160" customWidth="1"/>
    <col min="1805" max="2050" width="11.42578125" style="160"/>
    <col min="2051" max="2051" width="62.7109375" style="160" customWidth="1"/>
    <col min="2052" max="2052" width="18.28515625" style="160" customWidth="1"/>
    <col min="2053" max="2053" width="25.7109375" style="160" customWidth="1"/>
    <col min="2054" max="2054" width="11.7109375" style="160" customWidth="1"/>
    <col min="2055" max="2055" width="25.28515625" style="160" customWidth="1"/>
    <col min="2056" max="2060" width="11.5703125" style="160" customWidth="1"/>
    <col min="2061" max="2306" width="11.42578125" style="160"/>
    <col min="2307" max="2307" width="62.7109375" style="160" customWidth="1"/>
    <col min="2308" max="2308" width="18.28515625" style="160" customWidth="1"/>
    <col min="2309" max="2309" width="25.7109375" style="160" customWidth="1"/>
    <col min="2310" max="2310" width="11.7109375" style="160" customWidth="1"/>
    <col min="2311" max="2311" width="25.28515625" style="160" customWidth="1"/>
    <col min="2312" max="2316" width="11.5703125" style="160" customWidth="1"/>
    <col min="2317" max="2562" width="11.42578125" style="160"/>
    <col min="2563" max="2563" width="62.7109375" style="160" customWidth="1"/>
    <col min="2564" max="2564" width="18.28515625" style="160" customWidth="1"/>
    <col min="2565" max="2565" width="25.7109375" style="160" customWidth="1"/>
    <col min="2566" max="2566" width="11.7109375" style="160" customWidth="1"/>
    <col min="2567" max="2567" width="25.28515625" style="160" customWidth="1"/>
    <col min="2568" max="2572" width="11.5703125" style="160" customWidth="1"/>
    <col min="2573" max="2818" width="11.42578125" style="160"/>
    <col min="2819" max="2819" width="62.7109375" style="160" customWidth="1"/>
    <col min="2820" max="2820" width="18.28515625" style="160" customWidth="1"/>
    <col min="2821" max="2821" width="25.7109375" style="160" customWidth="1"/>
    <col min="2822" max="2822" width="11.7109375" style="160" customWidth="1"/>
    <col min="2823" max="2823" width="25.28515625" style="160" customWidth="1"/>
    <col min="2824" max="2828" width="11.5703125" style="160" customWidth="1"/>
    <col min="2829" max="3074" width="11.42578125" style="160"/>
    <col min="3075" max="3075" width="62.7109375" style="160" customWidth="1"/>
    <col min="3076" max="3076" width="18.28515625" style="160" customWidth="1"/>
    <col min="3077" max="3077" width="25.7109375" style="160" customWidth="1"/>
    <col min="3078" max="3078" width="11.7109375" style="160" customWidth="1"/>
    <col min="3079" max="3079" width="25.28515625" style="160" customWidth="1"/>
    <col min="3080" max="3084" width="11.5703125" style="160" customWidth="1"/>
    <col min="3085" max="3330" width="11.42578125" style="160"/>
    <col min="3331" max="3331" width="62.7109375" style="160" customWidth="1"/>
    <col min="3332" max="3332" width="18.28515625" style="160" customWidth="1"/>
    <col min="3333" max="3333" width="25.7109375" style="160" customWidth="1"/>
    <col min="3334" max="3334" width="11.7109375" style="160" customWidth="1"/>
    <col min="3335" max="3335" width="25.28515625" style="160" customWidth="1"/>
    <col min="3336" max="3340" width="11.5703125" style="160" customWidth="1"/>
    <col min="3341" max="3586" width="11.42578125" style="160"/>
    <col min="3587" max="3587" width="62.7109375" style="160" customWidth="1"/>
    <col min="3588" max="3588" width="18.28515625" style="160" customWidth="1"/>
    <col min="3589" max="3589" width="25.7109375" style="160" customWidth="1"/>
    <col min="3590" max="3590" width="11.7109375" style="160" customWidth="1"/>
    <col min="3591" max="3591" width="25.28515625" style="160" customWidth="1"/>
    <col min="3592" max="3596" width="11.5703125" style="160" customWidth="1"/>
    <col min="3597" max="3842" width="11.42578125" style="160"/>
    <col min="3843" max="3843" width="62.7109375" style="160" customWidth="1"/>
    <col min="3844" max="3844" width="18.28515625" style="160" customWidth="1"/>
    <col min="3845" max="3845" width="25.7109375" style="160" customWidth="1"/>
    <col min="3846" max="3846" width="11.7109375" style="160" customWidth="1"/>
    <col min="3847" max="3847" width="25.28515625" style="160" customWidth="1"/>
    <col min="3848" max="3852" width="11.5703125" style="160" customWidth="1"/>
    <col min="3853" max="4098" width="11.42578125" style="160"/>
    <col min="4099" max="4099" width="62.7109375" style="160" customWidth="1"/>
    <col min="4100" max="4100" width="18.28515625" style="160" customWidth="1"/>
    <col min="4101" max="4101" width="25.7109375" style="160" customWidth="1"/>
    <col min="4102" max="4102" width="11.7109375" style="160" customWidth="1"/>
    <col min="4103" max="4103" width="25.28515625" style="160" customWidth="1"/>
    <col min="4104" max="4108" width="11.5703125" style="160" customWidth="1"/>
    <col min="4109" max="4354" width="11.42578125" style="160"/>
    <col min="4355" max="4355" width="62.7109375" style="160" customWidth="1"/>
    <col min="4356" max="4356" width="18.28515625" style="160" customWidth="1"/>
    <col min="4357" max="4357" width="25.7109375" style="160" customWidth="1"/>
    <col min="4358" max="4358" width="11.7109375" style="160" customWidth="1"/>
    <col min="4359" max="4359" width="25.28515625" style="160" customWidth="1"/>
    <col min="4360" max="4364" width="11.5703125" style="160" customWidth="1"/>
    <col min="4365" max="4610" width="11.42578125" style="160"/>
    <col min="4611" max="4611" width="62.7109375" style="160" customWidth="1"/>
    <col min="4612" max="4612" width="18.28515625" style="160" customWidth="1"/>
    <col min="4613" max="4613" width="25.7109375" style="160" customWidth="1"/>
    <col min="4614" max="4614" width="11.7109375" style="160" customWidth="1"/>
    <col min="4615" max="4615" width="25.28515625" style="160" customWidth="1"/>
    <col min="4616" max="4620" width="11.5703125" style="160" customWidth="1"/>
    <col min="4621" max="4866" width="11.42578125" style="160"/>
    <col min="4867" max="4867" width="62.7109375" style="160" customWidth="1"/>
    <col min="4868" max="4868" width="18.28515625" style="160" customWidth="1"/>
    <col min="4869" max="4869" width="25.7109375" style="160" customWidth="1"/>
    <col min="4870" max="4870" width="11.7109375" style="160" customWidth="1"/>
    <col min="4871" max="4871" width="25.28515625" style="160" customWidth="1"/>
    <col min="4872" max="4876" width="11.5703125" style="160" customWidth="1"/>
    <col min="4877" max="5122" width="11.42578125" style="160"/>
    <col min="5123" max="5123" width="62.7109375" style="160" customWidth="1"/>
    <col min="5124" max="5124" width="18.28515625" style="160" customWidth="1"/>
    <col min="5125" max="5125" width="25.7109375" style="160" customWidth="1"/>
    <col min="5126" max="5126" width="11.7109375" style="160" customWidth="1"/>
    <col min="5127" max="5127" width="25.28515625" style="160" customWidth="1"/>
    <col min="5128" max="5132" width="11.5703125" style="160" customWidth="1"/>
    <col min="5133" max="5378" width="11.42578125" style="160"/>
    <col min="5379" max="5379" width="62.7109375" style="160" customWidth="1"/>
    <col min="5380" max="5380" width="18.28515625" style="160" customWidth="1"/>
    <col min="5381" max="5381" width="25.7109375" style="160" customWidth="1"/>
    <col min="5382" max="5382" width="11.7109375" style="160" customWidth="1"/>
    <col min="5383" max="5383" width="25.28515625" style="160" customWidth="1"/>
    <col min="5384" max="5388" width="11.5703125" style="160" customWidth="1"/>
    <col min="5389" max="5634" width="11.42578125" style="160"/>
    <col min="5635" max="5635" width="62.7109375" style="160" customWidth="1"/>
    <col min="5636" max="5636" width="18.28515625" style="160" customWidth="1"/>
    <col min="5637" max="5637" width="25.7109375" style="160" customWidth="1"/>
    <col min="5638" max="5638" width="11.7109375" style="160" customWidth="1"/>
    <col min="5639" max="5639" width="25.28515625" style="160" customWidth="1"/>
    <col min="5640" max="5644" width="11.5703125" style="160" customWidth="1"/>
    <col min="5645" max="5890" width="11.42578125" style="160"/>
    <col min="5891" max="5891" width="62.7109375" style="160" customWidth="1"/>
    <col min="5892" max="5892" width="18.28515625" style="160" customWidth="1"/>
    <col min="5893" max="5893" width="25.7109375" style="160" customWidth="1"/>
    <col min="5894" max="5894" width="11.7109375" style="160" customWidth="1"/>
    <col min="5895" max="5895" width="25.28515625" style="160" customWidth="1"/>
    <col min="5896" max="5900" width="11.5703125" style="160" customWidth="1"/>
    <col min="5901" max="6146" width="11.42578125" style="160"/>
    <col min="6147" max="6147" width="62.7109375" style="160" customWidth="1"/>
    <col min="6148" max="6148" width="18.28515625" style="160" customWidth="1"/>
    <col min="6149" max="6149" width="25.7109375" style="160" customWidth="1"/>
    <col min="6150" max="6150" width="11.7109375" style="160" customWidth="1"/>
    <col min="6151" max="6151" width="25.28515625" style="160" customWidth="1"/>
    <col min="6152" max="6156" width="11.5703125" style="160" customWidth="1"/>
    <col min="6157" max="6402" width="11.42578125" style="160"/>
    <col min="6403" max="6403" width="62.7109375" style="160" customWidth="1"/>
    <col min="6404" max="6404" width="18.28515625" style="160" customWidth="1"/>
    <col min="6405" max="6405" width="25.7109375" style="160" customWidth="1"/>
    <col min="6406" max="6406" width="11.7109375" style="160" customWidth="1"/>
    <col min="6407" max="6407" width="25.28515625" style="160" customWidth="1"/>
    <col min="6408" max="6412" width="11.5703125" style="160" customWidth="1"/>
    <col min="6413" max="6658" width="11.42578125" style="160"/>
    <col min="6659" max="6659" width="62.7109375" style="160" customWidth="1"/>
    <col min="6660" max="6660" width="18.28515625" style="160" customWidth="1"/>
    <col min="6661" max="6661" width="25.7109375" style="160" customWidth="1"/>
    <col min="6662" max="6662" width="11.7109375" style="160" customWidth="1"/>
    <col min="6663" max="6663" width="25.28515625" style="160" customWidth="1"/>
    <col min="6664" max="6668" width="11.5703125" style="160" customWidth="1"/>
    <col min="6669" max="6914" width="11.42578125" style="160"/>
    <col min="6915" max="6915" width="62.7109375" style="160" customWidth="1"/>
    <col min="6916" max="6916" width="18.28515625" style="160" customWidth="1"/>
    <col min="6917" max="6917" width="25.7109375" style="160" customWidth="1"/>
    <col min="6918" max="6918" width="11.7109375" style="160" customWidth="1"/>
    <col min="6919" max="6919" width="25.28515625" style="160" customWidth="1"/>
    <col min="6920" max="6924" width="11.5703125" style="160" customWidth="1"/>
    <col min="6925" max="7170" width="11.42578125" style="160"/>
    <col min="7171" max="7171" width="62.7109375" style="160" customWidth="1"/>
    <col min="7172" max="7172" width="18.28515625" style="160" customWidth="1"/>
    <col min="7173" max="7173" width="25.7109375" style="160" customWidth="1"/>
    <col min="7174" max="7174" width="11.7109375" style="160" customWidth="1"/>
    <col min="7175" max="7175" width="25.28515625" style="160" customWidth="1"/>
    <col min="7176" max="7180" width="11.5703125" style="160" customWidth="1"/>
    <col min="7181" max="7426" width="11.42578125" style="160"/>
    <col min="7427" max="7427" width="62.7109375" style="160" customWidth="1"/>
    <col min="7428" max="7428" width="18.28515625" style="160" customWidth="1"/>
    <col min="7429" max="7429" width="25.7109375" style="160" customWidth="1"/>
    <col min="7430" max="7430" width="11.7109375" style="160" customWidth="1"/>
    <col min="7431" max="7431" width="25.28515625" style="160" customWidth="1"/>
    <col min="7432" max="7436" width="11.5703125" style="160" customWidth="1"/>
    <col min="7437" max="7682" width="11.42578125" style="160"/>
    <col min="7683" max="7683" width="62.7109375" style="160" customWidth="1"/>
    <col min="7684" max="7684" width="18.28515625" style="160" customWidth="1"/>
    <col min="7685" max="7685" width="25.7109375" style="160" customWidth="1"/>
    <col min="7686" max="7686" width="11.7109375" style="160" customWidth="1"/>
    <col min="7687" max="7687" width="25.28515625" style="160" customWidth="1"/>
    <col min="7688" max="7692" width="11.5703125" style="160" customWidth="1"/>
    <col min="7693" max="7938" width="11.42578125" style="160"/>
    <col min="7939" max="7939" width="62.7109375" style="160" customWidth="1"/>
    <col min="7940" max="7940" width="18.28515625" style="160" customWidth="1"/>
    <col min="7941" max="7941" width="25.7109375" style="160" customWidth="1"/>
    <col min="7942" max="7942" width="11.7109375" style="160" customWidth="1"/>
    <col min="7943" max="7943" width="25.28515625" style="160" customWidth="1"/>
    <col min="7944" max="7948" width="11.5703125" style="160" customWidth="1"/>
    <col min="7949" max="8194" width="11.42578125" style="160"/>
    <col min="8195" max="8195" width="62.7109375" style="160" customWidth="1"/>
    <col min="8196" max="8196" width="18.28515625" style="160" customWidth="1"/>
    <col min="8197" max="8197" width="25.7109375" style="160" customWidth="1"/>
    <col min="8198" max="8198" width="11.7109375" style="160" customWidth="1"/>
    <col min="8199" max="8199" width="25.28515625" style="160" customWidth="1"/>
    <col min="8200" max="8204" width="11.5703125" style="160" customWidth="1"/>
    <col min="8205" max="8450" width="11.42578125" style="160"/>
    <col min="8451" max="8451" width="62.7109375" style="160" customWidth="1"/>
    <col min="8452" max="8452" width="18.28515625" style="160" customWidth="1"/>
    <col min="8453" max="8453" width="25.7109375" style="160" customWidth="1"/>
    <col min="8454" max="8454" width="11.7109375" style="160" customWidth="1"/>
    <col min="8455" max="8455" width="25.28515625" style="160" customWidth="1"/>
    <col min="8456" max="8460" width="11.5703125" style="160" customWidth="1"/>
    <col min="8461" max="8706" width="11.42578125" style="160"/>
    <col min="8707" max="8707" width="62.7109375" style="160" customWidth="1"/>
    <col min="8708" max="8708" width="18.28515625" style="160" customWidth="1"/>
    <col min="8709" max="8709" width="25.7109375" style="160" customWidth="1"/>
    <col min="8710" max="8710" width="11.7109375" style="160" customWidth="1"/>
    <col min="8711" max="8711" width="25.28515625" style="160" customWidth="1"/>
    <col min="8712" max="8716" width="11.5703125" style="160" customWidth="1"/>
    <col min="8717" max="8962" width="11.42578125" style="160"/>
    <col min="8963" max="8963" width="62.7109375" style="160" customWidth="1"/>
    <col min="8964" max="8964" width="18.28515625" style="160" customWidth="1"/>
    <col min="8965" max="8965" width="25.7109375" style="160" customWidth="1"/>
    <col min="8966" max="8966" width="11.7109375" style="160" customWidth="1"/>
    <col min="8967" max="8967" width="25.28515625" style="160" customWidth="1"/>
    <col min="8968" max="8972" width="11.5703125" style="160" customWidth="1"/>
    <col min="8973" max="9218" width="11.42578125" style="160"/>
    <col min="9219" max="9219" width="62.7109375" style="160" customWidth="1"/>
    <col min="9220" max="9220" width="18.28515625" style="160" customWidth="1"/>
    <col min="9221" max="9221" width="25.7109375" style="160" customWidth="1"/>
    <col min="9222" max="9222" width="11.7109375" style="160" customWidth="1"/>
    <col min="9223" max="9223" width="25.28515625" style="160" customWidth="1"/>
    <col min="9224" max="9228" width="11.5703125" style="160" customWidth="1"/>
    <col min="9229" max="9474" width="11.42578125" style="160"/>
    <col min="9475" max="9475" width="62.7109375" style="160" customWidth="1"/>
    <col min="9476" max="9476" width="18.28515625" style="160" customWidth="1"/>
    <col min="9477" max="9477" width="25.7109375" style="160" customWidth="1"/>
    <col min="9478" max="9478" width="11.7109375" style="160" customWidth="1"/>
    <col min="9479" max="9479" width="25.28515625" style="160" customWidth="1"/>
    <col min="9480" max="9484" width="11.5703125" style="160" customWidth="1"/>
    <col min="9485" max="9730" width="11.42578125" style="160"/>
    <col min="9731" max="9731" width="62.7109375" style="160" customWidth="1"/>
    <col min="9732" max="9732" width="18.28515625" style="160" customWidth="1"/>
    <col min="9733" max="9733" width="25.7109375" style="160" customWidth="1"/>
    <col min="9734" max="9734" width="11.7109375" style="160" customWidth="1"/>
    <col min="9735" max="9735" width="25.28515625" style="160" customWidth="1"/>
    <col min="9736" max="9740" width="11.5703125" style="160" customWidth="1"/>
    <col min="9741" max="9986" width="11.42578125" style="160"/>
    <col min="9987" max="9987" width="62.7109375" style="160" customWidth="1"/>
    <col min="9988" max="9988" width="18.28515625" style="160" customWidth="1"/>
    <col min="9989" max="9989" width="25.7109375" style="160" customWidth="1"/>
    <col min="9990" max="9990" width="11.7109375" style="160" customWidth="1"/>
    <col min="9991" max="9991" width="25.28515625" style="160" customWidth="1"/>
    <col min="9992" max="9996" width="11.5703125" style="160" customWidth="1"/>
    <col min="9997" max="10242" width="11.42578125" style="160"/>
    <col min="10243" max="10243" width="62.7109375" style="160" customWidth="1"/>
    <col min="10244" max="10244" width="18.28515625" style="160" customWidth="1"/>
    <col min="10245" max="10245" width="25.7109375" style="160" customWidth="1"/>
    <col min="10246" max="10246" width="11.7109375" style="160" customWidth="1"/>
    <col min="10247" max="10247" width="25.28515625" style="160" customWidth="1"/>
    <col min="10248" max="10252" width="11.5703125" style="160" customWidth="1"/>
    <col min="10253" max="10498" width="11.42578125" style="160"/>
    <col min="10499" max="10499" width="62.7109375" style="160" customWidth="1"/>
    <col min="10500" max="10500" width="18.28515625" style="160" customWidth="1"/>
    <col min="10501" max="10501" width="25.7109375" style="160" customWidth="1"/>
    <col min="10502" max="10502" width="11.7109375" style="160" customWidth="1"/>
    <col min="10503" max="10503" width="25.28515625" style="160" customWidth="1"/>
    <col min="10504" max="10508" width="11.5703125" style="160" customWidth="1"/>
    <col min="10509" max="10754" width="11.42578125" style="160"/>
    <col min="10755" max="10755" width="62.7109375" style="160" customWidth="1"/>
    <col min="10756" max="10756" width="18.28515625" style="160" customWidth="1"/>
    <col min="10757" max="10757" width="25.7109375" style="160" customWidth="1"/>
    <col min="10758" max="10758" width="11.7109375" style="160" customWidth="1"/>
    <col min="10759" max="10759" width="25.28515625" style="160" customWidth="1"/>
    <col min="10760" max="10764" width="11.5703125" style="160" customWidth="1"/>
    <col min="10765" max="11010" width="11.42578125" style="160"/>
    <col min="11011" max="11011" width="62.7109375" style="160" customWidth="1"/>
    <col min="11012" max="11012" width="18.28515625" style="160" customWidth="1"/>
    <col min="11013" max="11013" width="25.7109375" style="160" customWidth="1"/>
    <col min="11014" max="11014" width="11.7109375" style="160" customWidth="1"/>
    <col min="11015" max="11015" width="25.28515625" style="160" customWidth="1"/>
    <col min="11016" max="11020" width="11.5703125" style="160" customWidth="1"/>
    <col min="11021" max="11266" width="11.42578125" style="160"/>
    <col min="11267" max="11267" width="62.7109375" style="160" customWidth="1"/>
    <col min="11268" max="11268" width="18.28515625" style="160" customWidth="1"/>
    <col min="11269" max="11269" width="25.7109375" style="160" customWidth="1"/>
    <col min="11270" max="11270" width="11.7109375" style="160" customWidth="1"/>
    <col min="11271" max="11271" width="25.28515625" style="160" customWidth="1"/>
    <col min="11272" max="11276" width="11.5703125" style="160" customWidth="1"/>
    <col min="11277" max="11522" width="11.42578125" style="160"/>
    <col min="11523" max="11523" width="62.7109375" style="160" customWidth="1"/>
    <col min="11524" max="11524" width="18.28515625" style="160" customWidth="1"/>
    <col min="11525" max="11525" width="25.7109375" style="160" customWidth="1"/>
    <col min="11526" max="11526" width="11.7109375" style="160" customWidth="1"/>
    <col min="11527" max="11527" width="25.28515625" style="160" customWidth="1"/>
    <col min="11528" max="11532" width="11.5703125" style="160" customWidth="1"/>
    <col min="11533" max="11778" width="11.42578125" style="160"/>
    <col min="11779" max="11779" width="62.7109375" style="160" customWidth="1"/>
    <col min="11780" max="11780" width="18.28515625" style="160" customWidth="1"/>
    <col min="11781" max="11781" width="25.7109375" style="160" customWidth="1"/>
    <col min="11782" max="11782" width="11.7109375" style="160" customWidth="1"/>
    <col min="11783" max="11783" width="25.28515625" style="160" customWidth="1"/>
    <col min="11784" max="11788" width="11.5703125" style="160" customWidth="1"/>
    <col min="11789" max="12034" width="11.42578125" style="160"/>
    <col min="12035" max="12035" width="62.7109375" style="160" customWidth="1"/>
    <col min="12036" max="12036" width="18.28515625" style="160" customWidth="1"/>
    <col min="12037" max="12037" width="25.7109375" style="160" customWidth="1"/>
    <col min="12038" max="12038" width="11.7109375" style="160" customWidth="1"/>
    <col min="12039" max="12039" width="25.28515625" style="160" customWidth="1"/>
    <col min="12040" max="12044" width="11.5703125" style="160" customWidth="1"/>
    <col min="12045" max="12290" width="11.42578125" style="160"/>
    <col min="12291" max="12291" width="62.7109375" style="160" customWidth="1"/>
    <col min="12292" max="12292" width="18.28515625" style="160" customWidth="1"/>
    <col min="12293" max="12293" width="25.7109375" style="160" customWidth="1"/>
    <col min="12294" max="12294" width="11.7109375" style="160" customWidth="1"/>
    <col min="12295" max="12295" width="25.28515625" style="160" customWidth="1"/>
    <col min="12296" max="12300" width="11.5703125" style="160" customWidth="1"/>
    <col min="12301" max="12546" width="11.42578125" style="160"/>
    <col min="12547" max="12547" width="62.7109375" style="160" customWidth="1"/>
    <col min="12548" max="12548" width="18.28515625" style="160" customWidth="1"/>
    <col min="12549" max="12549" width="25.7109375" style="160" customWidth="1"/>
    <col min="12550" max="12550" width="11.7109375" style="160" customWidth="1"/>
    <col min="12551" max="12551" width="25.28515625" style="160" customWidth="1"/>
    <col min="12552" max="12556" width="11.5703125" style="160" customWidth="1"/>
    <col min="12557" max="12802" width="11.42578125" style="160"/>
    <col min="12803" max="12803" width="62.7109375" style="160" customWidth="1"/>
    <col min="12804" max="12804" width="18.28515625" style="160" customWidth="1"/>
    <col min="12805" max="12805" width="25.7109375" style="160" customWidth="1"/>
    <col min="12806" max="12806" width="11.7109375" style="160" customWidth="1"/>
    <col min="12807" max="12807" width="25.28515625" style="160" customWidth="1"/>
    <col min="12808" max="12812" width="11.5703125" style="160" customWidth="1"/>
    <col min="12813" max="13058" width="11.42578125" style="160"/>
    <col min="13059" max="13059" width="62.7109375" style="160" customWidth="1"/>
    <col min="13060" max="13060" width="18.28515625" style="160" customWidth="1"/>
    <col min="13061" max="13061" width="25.7109375" style="160" customWidth="1"/>
    <col min="13062" max="13062" width="11.7109375" style="160" customWidth="1"/>
    <col min="13063" max="13063" width="25.28515625" style="160" customWidth="1"/>
    <col min="13064" max="13068" width="11.5703125" style="160" customWidth="1"/>
    <col min="13069" max="13314" width="11.42578125" style="160"/>
    <col min="13315" max="13315" width="62.7109375" style="160" customWidth="1"/>
    <col min="13316" max="13316" width="18.28515625" style="160" customWidth="1"/>
    <col min="13317" max="13317" width="25.7109375" style="160" customWidth="1"/>
    <col min="13318" max="13318" width="11.7109375" style="160" customWidth="1"/>
    <col min="13319" max="13319" width="25.28515625" style="160" customWidth="1"/>
    <col min="13320" max="13324" width="11.5703125" style="160" customWidth="1"/>
    <col min="13325" max="13570" width="11.42578125" style="160"/>
    <col min="13571" max="13571" width="62.7109375" style="160" customWidth="1"/>
    <col min="13572" max="13572" width="18.28515625" style="160" customWidth="1"/>
    <col min="13573" max="13573" width="25.7109375" style="160" customWidth="1"/>
    <col min="13574" max="13574" width="11.7109375" style="160" customWidth="1"/>
    <col min="13575" max="13575" width="25.28515625" style="160" customWidth="1"/>
    <col min="13576" max="13580" width="11.5703125" style="160" customWidth="1"/>
    <col min="13581" max="13826" width="11.42578125" style="160"/>
    <col min="13827" max="13827" width="62.7109375" style="160" customWidth="1"/>
    <col min="13828" max="13828" width="18.28515625" style="160" customWidth="1"/>
    <col min="13829" max="13829" width="25.7109375" style="160" customWidth="1"/>
    <col min="13830" max="13830" width="11.7109375" style="160" customWidth="1"/>
    <col min="13831" max="13831" width="25.28515625" style="160" customWidth="1"/>
    <col min="13832" max="13836" width="11.5703125" style="160" customWidth="1"/>
    <col min="13837" max="14082" width="11.42578125" style="160"/>
    <col min="14083" max="14083" width="62.7109375" style="160" customWidth="1"/>
    <col min="14084" max="14084" width="18.28515625" style="160" customWidth="1"/>
    <col min="14085" max="14085" width="25.7109375" style="160" customWidth="1"/>
    <col min="14086" max="14086" width="11.7109375" style="160" customWidth="1"/>
    <col min="14087" max="14087" width="25.28515625" style="160" customWidth="1"/>
    <col min="14088" max="14092" width="11.5703125" style="160" customWidth="1"/>
    <col min="14093" max="14338" width="11.42578125" style="160"/>
    <col min="14339" max="14339" width="62.7109375" style="160" customWidth="1"/>
    <col min="14340" max="14340" width="18.28515625" style="160" customWidth="1"/>
    <col min="14341" max="14341" width="25.7109375" style="160" customWidth="1"/>
    <col min="14342" max="14342" width="11.7109375" style="160" customWidth="1"/>
    <col min="14343" max="14343" width="25.28515625" style="160" customWidth="1"/>
    <col min="14344" max="14348" width="11.5703125" style="160" customWidth="1"/>
    <col min="14349" max="14594" width="11.42578125" style="160"/>
    <col min="14595" max="14595" width="62.7109375" style="160" customWidth="1"/>
    <col min="14596" max="14596" width="18.28515625" style="160" customWidth="1"/>
    <col min="14597" max="14597" width="25.7109375" style="160" customWidth="1"/>
    <col min="14598" max="14598" width="11.7109375" style="160" customWidth="1"/>
    <col min="14599" max="14599" width="25.28515625" style="160" customWidth="1"/>
    <col min="14600" max="14604" width="11.5703125" style="160" customWidth="1"/>
    <col min="14605" max="14850" width="11.42578125" style="160"/>
    <col min="14851" max="14851" width="62.7109375" style="160" customWidth="1"/>
    <col min="14852" max="14852" width="18.28515625" style="160" customWidth="1"/>
    <col min="14853" max="14853" width="25.7109375" style="160" customWidth="1"/>
    <col min="14854" max="14854" width="11.7109375" style="160" customWidth="1"/>
    <col min="14855" max="14855" width="25.28515625" style="160" customWidth="1"/>
    <col min="14856" max="14860" width="11.5703125" style="160" customWidth="1"/>
    <col min="14861" max="15106" width="11.42578125" style="160"/>
    <col min="15107" max="15107" width="62.7109375" style="160" customWidth="1"/>
    <col min="15108" max="15108" width="18.28515625" style="160" customWidth="1"/>
    <col min="15109" max="15109" width="25.7109375" style="160" customWidth="1"/>
    <col min="15110" max="15110" width="11.7109375" style="160" customWidth="1"/>
    <col min="15111" max="15111" width="25.28515625" style="160" customWidth="1"/>
    <col min="15112" max="15116" width="11.5703125" style="160" customWidth="1"/>
    <col min="15117" max="15362" width="11.42578125" style="160"/>
    <col min="15363" max="15363" width="62.7109375" style="160" customWidth="1"/>
    <col min="15364" max="15364" width="18.28515625" style="160" customWidth="1"/>
    <col min="15365" max="15365" width="25.7109375" style="160" customWidth="1"/>
    <col min="15366" max="15366" width="11.7109375" style="160" customWidth="1"/>
    <col min="15367" max="15367" width="25.28515625" style="160" customWidth="1"/>
    <col min="15368" max="15372" width="11.5703125" style="160" customWidth="1"/>
    <col min="15373" max="15618" width="11.42578125" style="160"/>
    <col min="15619" max="15619" width="62.7109375" style="160" customWidth="1"/>
    <col min="15620" max="15620" width="18.28515625" style="160" customWidth="1"/>
    <col min="15621" max="15621" width="25.7109375" style="160" customWidth="1"/>
    <col min="15622" max="15622" width="11.7109375" style="160" customWidth="1"/>
    <col min="15623" max="15623" width="25.28515625" style="160" customWidth="1"/>
    <col min="15624" max="15628" width="11.5703125" style="160" customWidth="1"/>
    <col min="15629" max="15874" width="11.42578125" style="160"/>
    <col min="15875" max="15875" width="62.7109375" style="160" customWidth="1"/>
    <col min="15876" max="15876" width="18.28515625" style="160" customWidth="1"/>
    <col min="15877" max="15877" width="25.7109375" style="160" customWidth="1"/>
    <col min="15878" max="15878" width="11.7109375" style="160" customWidth="1"/>
    <col min="15879" max="15879" width="25.28515625" style="160" customWidth="1"/>
    <col min="15880" max="15884" width="11.5703125" style="160" customWidth="1"/>
    <col min="15885" max="16130" width="11.42578125" style="160"/>
    <col min="16131" max="16131" width="62.7109375" style="160" customWidth="1"/>
    <col min="16132" max="16132" width="18.28515625" style="160" customWidth="1"/>
    <col min="16133" max="16133" width="25.7109375" style="160" customWidth="1"/>
    <col min="16134" max="16134" width="11.7109375" style="160" customWidth="1"/>
    <col min="16135" max="16135" width="25.28515625" style="160" customWidth="1"/>
    <col min="16136" max="16140" width="11.5703125" style="160" customWidth="1"/>
    <col min="16141" max="16384" width="11.42578125" style="160"/>
  </cols>
  <sheetData>
    <row r="1" spans="2:9" ht="15.75" x14ac:dyDescent="0.25">
      <c r="B1" s="259" t="s">
        <v>359</v>
      </c>
    </row>
    <row r="3" spans="2:9" ht="15.75" thickBot="1" x14ac:dyDescent="0.3"/>
    <row r="4" spans="2:9" ht="15.75" thickBot="1" x14ac:dyDescent="0.3">
      <c r="B4" s="288"/>
      <c r="C4" s="287" t="s">
        <v>212</v>
      </c>
      <c r="D4" s="285" t="s">
        <v>307</v>
      </c>
      <c r="E4" s="286" t="s">
        <v>213</v>
      </c>
      <c r="F4" s="257"/>
    </row>
    <row r="5" spans="2:9" ht="16.350000000000001" customHeight="1" x14ac:dyDescent="0.25">
      <c r="B5" s="343" t="s">
        <v>363</v>
      </c>
      <c r="C5" s="260" t="s">
        <v>214</v>
      </c>
      <c r="D5" s="261"/>
      <c r="E5" s="262"/>
      <c r="F5" s="164"/>
    </row>
    <row r="6" spans="2:9" x14ac:dyDescent="0.25">
      <c r="B6" s="344"/>
      <c r="C6" s="263" t="s">
        <v>304</v>
      </c>
      <c r="D6" s="264"/>
      <c r="E6" s="265"/>
      <c r="F6" s="164"/>
    </row>
    <row r="7" spans="2:9" x14ac:dyDescent="0.25">
      <c r="B7" s="344"/>
      <c r="C7" s="263" t="s">
        <v>219</v>
      </c>
      <c r="D7" s="264"/>
      <c r="E7" s="265"/>
      <c r="F7" s="164"/>
    </row>
    <row r="8" spans="2:9" x14ac:dyDescent="0.25">
      <c r="B8" s="344"/>
      <c r="C8" s="263" t="s">
        <v>222</v>
      </c>
      <c r="D8" s="264"/>
      <c r="E8" s="265"/>
      <c r="F8" s="164"/>
    </row>
    <row r="9" spans="2:9" x14ac:dyDescent="0.25">
      <c r="B9" s="344"/>
      <c r="C9" s="263" t="s">
        <v>225</v>
      </c>
      <c r="D9" s="264"/>
      <c r="E9" s="265"/>
      <c r="F9" s="164"/>
    </row>
    <row r="10" spans="2:9" x14ac:dyDescent="0.25">
      <c r="B10" s="344"/>
      <c r="C10" s="263" t="s">
        <v>44</v>
      </c>
      <c r="D10" s="266"/>
      <c r="E10" s="265"/>
      <c r="F10" s="164"/>
    </row>
    <row r="11" spans="2:9" x14ac:dyDescent="0.25">
      <c r="B11" s="344"/>
      <c r="C11" s="263" t="s">
        <v>226</v>
      </c>
      <c r="D11" s="264"/>
      <c r="E11" s="265"/>
      <c r="F11" s="164"/>
      <c r="I11" s="159"/>
    </row>
    <row r="12" spans="2:9" x14ac:dyDescent="0.25">
      <c r="B12" s="344"/>
      <c r="C12" s="263" t="s">
        <v>365</v>
      </c>
      <c r="D12" s="264"/>
      <c r="E12" s="265"/>
      <c r="F12" s="164"/>
      <c r="I12" s="159"/>
    </row>
    <row r="13" spans="2:9" x14ac:dyDescent="0.25">
      <c r="B13" s="344"/>
      <c r="C13" s="263" t="s">
        <v>227</v>
      </c>
      <c r="D13" s="264"/>
      <c r="E13" s="265"/>
      <c r="F13" s="164"/>
      <c r="I13" s="159"/>
    </row>
    <row r="14" spans="2:9" x14ac:dyDescent="0.25">
      <c r="B14" s="344"/>
      <c r="C14" s="263" t="s">
        <v>228</v>
      </c>
      <c r="D14" s="267"/>
      <c r="E14" s="265"/>
      <c r="F14" s="164"/>
      <c r="H14" s="159"/>
    </row>
    <row r="15" spans="2:9" ht="15.6" customHeight="1" x14ac:dyDescent="0.25">
      <c r="B15" s="344"/>
      <c r="C15" s="268" t="s">
        <v>305</v>
      </c>
      <c r="D15" s="264"/>
      <c r="E15" s="309"/>
      <c r="F15" s="164"/>
      <c r="H15" s="159"/>
      <c r="I15" s="159"/>
    </row>
    <row r="16" spans="2:9" ht="27.75" customHeight="1" thickBot="1" x14ac:dyDescent="0.3">
      <c r="B16" s="344"/>
      <c r="C16" s="311" t="s">
        <v>306</v>
      </c>
      <c r="D16" s="269"/>
      <c r="E16" s="310"/>
      <c r="F16" s="164"/>
      <c r="H16" s="159"/>
      <c r="I16" s="159"/>
    </row>
    <row r="17" spans="2:10" ht="15.75" customHeight="1" x14ac:dyDescent="0.25">
      <c r="B17" s="344"/>
      <c r="C17" s="270" t="s">
        <v>229</v>
      </c>
      <c r="D17" s="271"/>
      <c r="E17" s="272"/>
      <c r="F17" s="164"/>
      <c r="H17" s="159"/>
      <c r="I17" s="159"/>
    </row>
    <row r="18" spans="2:10" ht="15.75" customHeight="1" x14ac:dyDescent="0.25">
      <c r="B18" s="344"/>
      <c r="C18" s="273" t="s">
        <v>230</v>
      </c>
      <c r="D18" s="274"/>
      <c r="E18" s="275"/>
      <c r="F18" s="164"/>
      <c r="H18" s="159"/>
      <c r="I18" s="159"/>
      <c r="J18" s="159"/>
    </row>
    <row r="19" spans="2:10" ht="15.75" customHeight="1" thickBot="1" x14ac:dyDescent="0.3">
      <c r="B19" s="344"/>
      <c r="C19" s="276" t="s">
        <v>364</v>
      </c>
      <c r="D19" s="277"/>
      <c r="E19" s="278"/>
      <c r="F19" s="164"/>
      <c r="H19" s="159"/>
      <c r="I19" s="159"/>
      <c r="J19" s="159"/>
    </row>
    <row r="20" spans="2:10" ht="15.75" thickBot="1" x14ac:dyDescent="0.3">
      <c r="B20" s="345"/>
      <c r="C20" s="279" t="s">
        <v>231</v>
      </c>
      <c r="D20" s="280"/>
      <c r="E20" s="281"/>
      <c r="G20" s="159"/>
      <c r="I20" s="159"/>
      <c r="J20" s="159"/>
    </row>
    <row r="21" spans="2:10" ht="11.1" customHeight="1" x14ac:dyDescent="0.25"/>
    <row r="22" spans="2:10" x14ac:dyDescent="0.25">
      <c r="C22" s="282" t="s">
        <v>232</v>
      </c>
      <c r="D22" s="283"/>
      <c r="E22" s="283"/>
    </row>
    <row r="23" spans="2:10" ht="16.899999999999999" customHeight="1" x14ac:dyDescent="0.25">
      <c r="C23" s="284"/>
    </row>
    <row r="24" spans="2:10" x14ac:dyDescent="0.25">
      <c r="C24" s="284"/>
    </row>
  </sheetData>
  <mergeCells count="1">
    <mergeCell ref="B5:B20"/>
  </mergeCells>
  <dataValidations count="5">
    <dataValidation type="list" allowBlank="1" showInputMessage="1" showErrorMessage="1" sqref="WVM983056 JA15:JA16 WLQ983056 WBU983056 VRY983056 VIC983056 UYG983056 UOK983056 UEO983056 TUS983056 TKW983056 TBA983056 SRE983056 SHI983056 RXM983056 RNQ983056 RDU983056 QTY983056 QKC983056 QAG983056 PQK983056 PGO983056 OWS983056 OMW983056 ODA983056 NTE983056 NJI983056 MZM983056 MPQ983056 MFU983056 LVY983056 LMC983056 LCG983056 KSK983056 KIO983056 JYS983056 JOW983056 JFA983056 IVE983056 ILI983056 IBM983056 HRQ983056 HHU983056 GXY983056 GOC983056 GEG983056 FUK983056 FKO983056 FAS983056 EQW983056 EHA983056 DXE983056 DNI983056 DDM983056 CTQ983056 CJU983056 BZY983056 BQC983056 BGG983056 AWK983056 AMO983056 ACS983056 SW983056 JA983056 E983056 WVM917520 WLQ917520 WBU917520 VRY917520 VIC917520 UYG917520 UOK917520 UEO917520 TUS917520 TKW917520 TBA917520 SRE917520 SHI917520 RXM917520 RNQ917520 RDU917520 QTY917520 QKC917520 QAG917520 PQK917520 PGO917520 OWS917520 OMW917520 ODA917520 NTE917520 NJI917520 MZM917520 MPQ917520 MFU917520 LVY917520 LMC917520 LCG917520 KSK917520 KIO917520 JYS917520 JOW917520 JFA917520 IVE917520 ILI917520 IBM917520 HRQ917520 HHU917520 GXY917520 GOC917520 GEG917520 FUK917520 FKO917520 FAS917520 EQW917520 EHA917520 DXE917520 DNI917520 DDM917520 CTQ917520 CJU917520 BZY917520 BQC917520 BGG917520 AWK917520 AMO917520 ACS917520 SW917520 JA917520 E917520 WVM851984 WLQ851984 WBU851984 VRY851984 VIC851984 UYG851984 UOK851984 UEO851984 TUS851984 TKW851984 TBA851984 SRE851984 SHI851984 RXM851984 RNQ851984 RDU851984 QTY851984 QKC851984 QAG851984 PQK851984 PGO851984 OWS851984 OMW851984 ODA851984 NTE851984 NJI851984 MZM851984 MPQ851984 MFU851984 LVY851984 LMC851984 LCG851984 KSK851984 KIO851984 JYS851984 JOW851984 JFA851984 IVE851984 ILI851984 IBM851984 HRQ851984 HHU851984 GXY851984 GOC851984 GEG851984 FUK851984 FKO851984 FAS851984 EQW851984 EHA851984 DXE851984 DNI851984 DDM851984 CTQ851984 CJU851984 BZY851984 BQC851984 BGG851984 AWK851984 AMO851984 ACS851984 SW851984 JA851984 E851984 WVM786448 WLQ786448 WBU786448 VRY786448 VIC786448 UYG786448 UOK786448 UEO786448 TUS786448 TKW786448 TBA786448 SRE786448 SHI786448 RXM786448 RNQ786448 RDU786448 QTY786448 QKC786448 QAG786448 PQK786448 PGO786448 OWS786448 OMW786448 ODA786448 NTE786448 NJI786448 MZM786448 MPQ786448 MFU786448 LVY786448 LMC786448 LCG786448 KSK786448 KIO786448 JYS786448 JOW786448 JFA786448 IVE786448 ILI786448 IBM786448 HRQ786448 HHU786448 GXY786448 GOC786448 GEG786448 FUK786448 FKO786448 FAS786448 EQW786448 EHA786448 DXE786448 DNI786448 DDM786448 CTQ786448 CJU786448 BZY786448 BQC786448 BGG786448 AWK786448 AMO786448 ACS786448 SW786448 JA786448 E786448 WVM720912 WLQ720912 WBU720912 VRY720912 VIC720912 UYG720912 UOK720912 UEO720912 TUS720912 TKW720912 TBA720912 SRE720912 SHI720912 RXM720912 RNQ720912 RDU720912 QTY720912 QKC720912 QAG720912 PQK720912 PGO720912 OWS720912 OMW720912 ODA720912 NTE720912 NJI720912 MZM720912 MPQ720912 MFU720912 LVY720912 LMC720912 LCG720912 KSK720912 KIO720912 JYS720912 JOW720912 JFA720912 IVE720912 ILI720912 IBM720912 HRQ720912 HHU720912 GXY720912 GOC720912 GEG720912 FUK720912 FKO720912 FAS720912 EQW720912 EHA720912 DXE720912 DNI720912 DDM720912 CTQ720912 CJU720912 BZY720912 BQC720912 BGG720912 AWK720912 AMO720912 ACS720912 SW720912 JA720912 E720912 WVM655376 WLQ655376 WBU655376 VRY655376 VIC655376 UYG655376 UOK655376 UEO655376 TUS655376 TKW655376 TBA655376 SRE655376 SHI655376 RXM655376 RNQ655376 RDU655376 QTY655376 QKC655376 QAG655376 PQK655376 PGO655376 OWS655376 OMW655376 ODA655376 NTE655376 NJI655376 MZM655376 MPQ655376 MFU655376 LVY655376 LMC655376 LCG655376 KSK655376 KIO655376 JYS655376 JOW655376 JFA655376 IVE655376 ILI655376 IBM655376 HRQ655376 HHU655376 GXY655376 GOC655376 GEG655376 FUK655376 FKO655376 FAS655376 EQW655376 EHA655376 DXE655376 DNI655376 DDM655376 CTQ655376 CJU655376 BZY655376 BQC655376 BGG655376 AWK655376 AMO655376 ACS655376 SW655376 JA655376 E655376 WVM589840 WLQ589840 WBU589840 VRY589840 VIC589840 UYG589840 UOK589840 UEO589840 TUS589840 TKW589840 TBA589840 SRE589840 SHI589840 RXM589840 RNQ589840 RDU589840 QTY589840 QKC589840 QAG589840 PQK589840 PGO589840 OWS589840 OMW589840 ODA589840 NTE589840 NJI589840 MZM589840 MPQ589840 MFU589840 LVY589840 LMC589840 LCG589840 KSK589840 KIO589840 JYS589840 JOW589840 JFA589840 IVE589840 ILI589840 IBM589840 HRQ589840 HHU589840 GXY589840 GOC589840 GEG589840 FUK589840 FKO589840 FAS589840 EQW589840 EHA589840 DXE589840 DNI589840 DDM589840 CTQ589840 CJU589840 BZY589840 BQC589840 BGG589840 AWK589840 AMO589840 ACS589840 SW589840 JA589840 E589840 WVM524304 WLQ524304 WBU524304 VRY524304 VIC524304 UYG524304 UOK524304 UEO524304 TUS524304 TKW524304 TBA524304 SRE524304 SHI524304 RXM524304 RNQ524304 RDU524304 QTY524304 QKC524304 QAG524304 PQK524304 PGO524304 OWS524304 OMW524304 ODA524304 NTE524304 NJI524304 MZM524304 MPQ524304 MFU524304 LVY524304 LMC524304 LCG524304 KSK524304 KIO524304 JYS524304 JOW524304 JFA524304 IVE524304 ILI524304 IBM524304 HRQ524304 HHU524304 GXY524304 GOC524304 GEG524304 FUK524304 FKO524304 FAS524304 EQW524304 EHA524304 DXE524304 DNI524304 DDM524304 CTQ524304 CJU524304 BZY524304 BQC524304 BGG524304 AWK524304 AMO524304 ACS524304 SW524304 JA524304 E524304 WVM458768 WLQ458768 WBU458768 VRY458768 VIC458768 UYG458768 UOK458768 UEO458768 TUS458768 TKW458768 TBA458768 SRE458768 SHI458768 RXM458768 RNQ458768 RDU458768 QTY458768 QKC458768 QAG458768 PQK458768 PGO458768 OWS458768 OMW458768 ODA458768 NTE458768 NJI458768 MZM458768 MPQ458768 MFU458768 LVY458768 LMC458768 LCG458768 KSK458768 KIO458768 JYS458768 JOW458768 JFA458768 IVE458768 ILI458768 IBM458768 HRQ458768 HHU458768 GXY458768 GOC458768 GEG458768 FUK458768 FKO458768 FAS458768 EQW458768 EHA458768 DXE458768 DNI458768 DDM458768 CTQ458768 CJU458768 BZY458768 BQC458768 BGG458768 AWK458768 AMO458768 ACS458768 SW458768 JA458768 E458768 WVM393232 WLQ393232 WBU393232 VRY393232 VIC393232 UYG393232 UOK393232 UEO393232 TUS393232 TKW393232 TBA393232 SRE393232 SHI393232 RXM393232 RNQ393232 RDU393232 QTY393232 QKC393232 QAG393232 PQK393232 PGO393232 OWS393232 OMW393232 ODA393232 NTE393232 NJI393232 MZM393232 MPQ393232 MFU393232 LVY393232 LMC393232 LCG393232 KSK393232 KIO393232 JYS393232 JOW393232 JFA393232 IVE393232 ILI393232 IBM393232 HRQ393232 HHU393232 GXY393232 GOC393232 GEG393232 FUK393232 FKO393232 FAS393232 EQW393232 EHA393232 DXE393232 DNI393232 DDM393232 CTQ393232 CJU393232 BZY393232 BQC393232 BGG393232 AWK393232 AMO393232 ACS393232 SW393232 JA393232 E393232 WVM327696 WLQ327696 WBU327696 VRY327696 VIC327696 UYG327696 UOK327696 UEO327696 TUS327696 TKW327696 TBA327696 SRE327696 SHI327696 RXM327696 RNQ327696 RDU327696 QTY327696 QKC327696 QAG327696 PQK327696 PGO327696 OWS327696 OMW327696 ODA327696 NTE327696 NJI327696 MZM327696 MPQ327696 MFU327696 LVY327696 LMC327696 LCG327696 KSK327696 KIO327696 JYS327696 JOW327696 JFA327696 IVE327696 ILI327696 IBM327696 HRQ327696 HHU327696 GXY327696 GOC327696 GEG327696 FUK327696 FKO327696 FAS327696 EQW327696 EHA327696 DXE327696 DNI327696 DDM327696 CTQ327696 CJU327696 BZY327696 BQC327696 BGG327696 AWK327696 AMO327696 ACS327696 SW327696 JA327696 E327696 WVM262160 WLQ262160 WBU262160 VRY262160 VIC262160 UYG262160 UOK262160 UEO262160 TUS262160 TKW262160 TBA262160 SRE262160 SHI262160 RXM262160 RNQ262160 RDU262160 QTY262160 QKC262160 QAG262160 PQK262160 PGO262160 OWS262160 OMW262160 ODA262160 NTE262160 NJI262160 MZM262160 MPQ262160 MFU262160 LVY262160 LMC262160 LCG262160 KSK262160 KIO262160 JYS262160 JOW262160 JFA262160 IVE262160 ILI262160 IBM262160 HRQ262160 HHU262160 GXY262160 GOC262160 GEG262160 FUK262160 FKO262160 FAS262160 EQW262160 EHA262160 DXE262160 DNI262160 DDM262160 CTQ262160 CJU262160 BZY262160 BQC262160 BGG262160 AWK262160 AMO262160 ACS262160 SW262160 JA262160 E262160 WVM196624 WLQ196624 WBU196624 VRY196624 VIC196624 UYG196624 UOK196624 UEO196624 TUS196624 TKW196624 TBA196624 SRE196624 SHI196624 RXM196624 RNQ196624 RDU196624 QTY196624 QKC196624 QAG196624 PQK196624 PGO196624 OWS196624 OMW196624 ODA196624 NTE196624 NJI196624 MZM196624 MPQ196624 MFU196624 LVY196624 LMC196624 LCG196624 KSK196624 KIO196624 JYS196624 JOW196624 JFA196624 IVE196624 ILI196624 IBM196624 HRQ196624 HHU196624 GXY196624 GOC196624 GEG196624 FUK196624 FKO196624 FAS196624 EQW196624 EHA196624 DXE196624 DNI196624 DDM196624 CTQ196624 CJU196624 BZY196624 BQC196624 BGG196624 AWK196624 AMO196624 ACS196624 SW196624 JA196624 E196624 WVM131088 WLQ131088 WBU131088 VRY131088 VIC131088 UYG131088 UOK131088 UEO131088 TUS131088 TKW131088 TBA131088 SRE131088 SHI131088 RXM131088 RNQ131088 RDU131088 QTY131088 QKC131088 QAG131088 PQK131088 PGO131088 OWS131088 OMW131088 ODA131088 NTE131088 NJI131088 MZM131088 MPQ131088 MFU131088 LVY131088 LMC131088 LCG131088 KSK131088 KIO131088 JYS131088 JOW131088 JFA131088 IVE131088 ILI131088 IBM131088 HRQ131088 HHU131088 GXY131088 GOC131088 GEG131088 FUK131088 FKO131088 FAS131088 EQW131088 EHA131088 DXE131088 DNI131088 DDM131088 CTQ131088 CJU131088 BZY131088 BQC131088 BGG131088 AWK131088 AMO131088 ACS131088 SW131088 JA131088 E131088 WVM65552 WLQ65552 WBU65552 VRY65552 VIC65552 UYG65552 UOK65552 UEO65552 TUS65552 TKW65552 TBA65552 SRE65552 SHI65552 RXM65552 RNQ65552 RDU65552 QTY65552 QKC65552 QAG65552 PQK65552 PGO65552 OWS65552 OMW65552 ODA65552 NTE65552 NJI65552 MZM65552 MPQ65552 MFU65552 LVY65552 LMC65552 LCG65552 KSK65552 KIO65552 JYS65552 JOW65552 JFA65552 IVE65552 ILI65552 IBM65552 HRQ65552 HHU65552 GXY65552 GOC65552 GEG65552 FUK65552 FKO65552 FAS65552 EQW65552 EHA65552 DXE65552 DNI65552 DDM65552 CTQ65552 CJU65552 BZY65552 BQC65552 BGG65552 AWK65552 AMO65552 ACS65552 SW65552 JA65552 E65552 WVM15:WVM16 WLQ15:WLQ16 WBU15:WBU16 VRY15:VRY16 VIC15:VIC16 UYG15:UYG16 UOK15:UOK16 UEO15:UEO16 TUS15:TUS16 TKW15:TKW16 TBA15:TBA16 SRE15:SRE16 SHI15:SHI16 RXM15:RXM16 RNQ15:RNQ16 RDU15:RDU16 QTY15:QTY16 QKC15:QKC16 QAG15:QAG16 PQK15:PQK16 PGO15:PGO16 OWS15:OWS16 OMW15:OMW16 ODA15:ODA16 NTE15:NTE16 NJI15:NJI16 MZM15:MZM16 MPQ15:MPQ16 MFU15:MFU16 LVY15:LVY16 LMC15:LMC16 LCG15:LCG16 KSK15:KSK16 KIO15:KIO16 JYS15:JYS16 JOW15:JOW16 JFA15:JFA16 IVE15:IVE16 ILI15:ILI16 IBM15:IBM16 HRQ15:HRQ16 HHU15:HHU16 GXY15:GXY16 GOC15:GOC16 GEG15:GEG16 FUK15:FUK16 FKO15:FKO16 FAS15:FAS16 EQW15:EQW16 EHA15:EHA16 DXE15:DXE16 DNI15:DNI16 DDM15:DDM16 CTQ15:CTQ16 CJU15:CJU16 BZY15:BZY16 BQC15:BQC16 BGG15:BGG16 AWK15:AWK16 AMO15:AMO16 ACS15:ACS16 SW15:SW16" xr:uid="{00000000-0002-0000-0300-000000000000}">
      <formula1>$I$6:$I$13</formula1>
    </dataValidation>
    <dataValidation type="list" allowBlank="1" showInputMessage="1" showErrorMessage="1" sqref="WVM983057:WVM983059 JA17:JA19 SW17:SW19 ACS17:ACS19 AMO17:AMO19 AWK17:AWK19 BGG17:BGG19 BQC17:BQC19 BZY17:BZY19 CJU17:CJU19 CTQ17:CTQ19 DDM17:DDM19 DNI17:DNI19 DXE17:DXE19 EHA17:EHA19 EQW17:EQW19 FAS17:FAS19 FKO17:FKO19 FUK17:FUK19 GEG17:GEG19 GOC17:GOC19 GXY17:GXY19 HHU17:HHU19 HRQ17:HRQ19 IBM17:IBM19 ILI17:ILI19 IVE17:IVE19 JFA17:JFA19 JOW17:JOW19 JYS17:JYS19 KIO17:KIO19 KSK17:KSK19 LCG17:LCG19 LMC17:LMC19 LVY17:LVY19 MFU17:MFU19 MPQ17:MPQ19 MZM17:MZM19 NJI17:NJI19 NTE17:NTE19 ODA17:ODA19 OMW17:OMW19 OWS17:OWS19 PGO17:PGO19 PQK17:PQK19 QAG17:QAG19 QKC17:QKC19 QTY17:QTY19 RDU17:RDU19 RNQ17:RNQ19 RXM17:RXM19 SHI17:SHI19 SRE17:SRE19 TBA17:TBA19 TKW17:TKW19 TUS17:TUS19 UEO17:UEO19 UOK17:UOK19 UYG17:UYG19 VIC17:VIC19 VRY17:VRY19 WBU17:WBU19 WLQ17:WLQ19 WVM17:WVM19 E65553:E65555 JA65553:JA65555 SW65553:SW65555 ACS65553:ACS65555 AMO65553:AMO65555 AWK65553:AWK65555 BGG65553:BGG65555 BQC65553:BQC65555 BZY65553:BZY65555 CJU65553:CJU65555 CTQ65553:CTQ65555 DDM65553:DDM65555 DNI65553:DNI65555 DXE65553:DXE65555 EHA65553:EHA65555 EQW65553:EQW65555 FAS65553:FAS65555 FKO65553:FKO65555 FUK65553:FUK65555 GEG65553:GEG65555 GOC65553:GOC65555 GXY65553:GXY65555 HHU65553:HHU65555 HRQ65553:HRQ65555 IBM65553:IBM65555 ILI65553:ILI65555 IVE65553:IVE65555 JFA65553:JFA65555 JOW65553:JOW65555 JYS65553:JYS65555 KIO65553:KIO65555 KSK65553:KSK65555 LCG65553:LCG65555 LMC65553:LMC65555 LVY65553:LVY65555 MFU65553:MFU65555 MPQ65553:MPQ65555 MZM65553:MZM65555 NJI65553:NJI65555 NTE65553:NTE65555 ODA65553:ODA65555 OMW65553:OMW65555 OWS65553:OWS65555 PGO65553:PGO65555 PQK65553:PQK65555 QAG65553:QAG65555 QKC65553:QKC65555 QTY65553:QTY65555 RDU65553:RDU65555 RNQ65553:RNQ65555 RXM65553:RXM65555 SHI65553:SHI65555 SRE65553:SRE65555 TBA65553:TBA65555 TKW65553:TKW65555 TUS65553:TUS65555 UEO65553:UEO65555 UOK65553:UOK65555 UYG65553:UYG65555 VIC65553:VIC65555 VRY65553:VRY65555 WBU65553:WBU65555 WLQ65553:WLQ65555 WVM65553:WVM65555 E131089:E131091 JA131089:JA131091 SW131089:SW131091 ACS131089:ACS131091 AMO131089:AMO131091 AWK131089:AWK131091 BGG131089:BGG131091 BQC131089:BQC131091 BZY131089:BZY131091 CJU131089:CJU131091 CTQ131089:CTQ131091 DDM131089:DDM131091 DNI131089:DNI131091 DXE131089:DXE131091 EHA131089:EHA131091 EQW131089:EQW131091 FAS131089:FAS131091 FKO131089:FKO131091 FUK131089:FUK131091 GEG131089:GEG131091 GOC131089:GOC131091 GXY131089:GXY131091 HHU131089:HHU131091 HRQ131089:HRQ131091 IBM131089:IBM131091 ILI131089:ILI131091 IVE131089:IVE131091 JFA131089:JFA131091 JOW131089:JOW131091 JYS131089:JYS131091 KIO131089:KIO131091 KSK131089:KSK131091 LCG131089:LCG131091 LMC131089:LMC131091 LVY131089:LVY131091 MFU131089:MFU131091 MPQ131089:MPQ131091 MZM131089:MZM131091 NJI131089:NJI131091 NTE131089:NTE131091 ODA131089:ODA131091 OMW131089:OMW131091 OWS131089:OWS131091 PGO131089:PGO131091 PQK131089:PQK131091 QAG131089:QAG131091 QKC131089:QKC131091 QTY131089:QTY131091 RDU131089:RDU131091 RNQ131089:RNQ131091 RXM131089:RXM131091 SHI131089:SHI131091 SRE131089:SRE131091 TBA131089:TBA131091 TKW131089:TKW131091 TUS131089:TUS131091 UEO131089:UEO131091 UOK131089:UOK131091 UYG131089:UYG131091 VIC131089:VIC131091 VRY131089:VRY131091 WBU131089:WBU131091 WLQ131089:WLQ131091 WVM131089:WVM131091 E196625:E196627 JA196625:JA196627 SW196625:SW196627 ACS196625:ACS196627 AMO196625:AMO196627 AWK196625:AWK196627 BGG196625:BGG196627 BQC196625:BQC196627 BZY196625:BZY196627 CJU196625:CJU196627 CTQ196625:CTQ196627 DDM196625:DDM196627 DNI196625:DNI196627 DXE196625:DXE196627 EHA196625:EHA196627 EQW196625:EQW196627 FAS196625:FAS196627 FKO196625:FKO196627 FUK196625:FUK196627 GEG196625:GEG196627 GOC196625:GOC196627 GXY196625:GXY196627 HHU196625:HHU196627 HRQ196625:HRQ196627 IBM196625:IBM196627 ILI196625:ILI196627 IVE196625:IVE196627 JFA196625:JFA196627 JOW196625:JOW196627 JYS196625:JYS196627 KIO196625:KIO196627 KSK196625:KSK196627 LCG196625:LCG196627 LMC196625:LMC196627 LVY196625:LVY196627 MFU196625:MFU196627 MPQ196625:MPQ196627 MZM196625:MZM196627 NJI196625:NJI196627 NTE196625:NTE196627 ODA196625:ODA196627 OMW196625:OMW196627 OWS196625:OWS196627 PGO196625:PGO196627 PQK196625:PQK196627 QAG196625:QAG196627 QKC196625:QKC196627 QTY196625:QTY196627 RDU196625:RDU196627 RNQ196625:RNQ196627 RXM196625:RXM196627 SHI196625:SHI196627 SRE196625:SRE196627 TBA196625:TBA196627 TKW196625:TKW196627 TUS196625:TUS196627 UEO196625:UEO196627 UOK196625:UOK196627 UYG196625:UYG196627 VIC196625:VIC196627 VRY196625:VRY196627 WBU196625:WBU196627 WLQ196625:WLQ196627 WVM196625:WVM196627 E262161:E262163 JA262161:JA262163 SW262161:SW262163 ACS262161:ACS262163 AMO262161:AMO262163 AWK262161:AWK262163 BGG262161:BGG262163 BQC262161:BQC262163 BZY262161:BZY262163 CJU262161:CJU262163 CTQ262161:CTQ262163 DDM262161:DDM262163 DNI262161:DNI262163 DXE262161:DXE262163 EHA262161:EHA262163 EQW262161:EQW262163 FAS262161:FAS262163 FKO262161:FKO262163 FUK262161:FUK262163 GEG262161:GEG262163 GOC262161:GOC262163 GXY262161:GXY262163 HHU262161:HHU262163 HRQ262161:HRQ262163 IBM262161:IBM262163 ILI262161:ILI262163 IVE262161:IVE262163 JFA262161:JFA262163 JOW262161:JOW262163 JYS262161:JYS262163 KIO262161:KIO262163 KSK262161:KSK262163 LCG262161:LCG262163 LMC262161:LMC262163 LVY262161:LVY262163 MFU262161:MFU262163 MPQ262161:MPQ262163 MZM262161:MZM262163 NJI262161:NJI262163 NTE262161:NTE262163 ODA262161:ODA262163 OMW262161:OMW262163 OWS262161:OWS262163 PGO262161:PGO262163 PQK262161:PQK262163 QAG262161:QAG262163 QKC262161:QKC262163 QTY262161:QTY262163 RDU262161:RDU262163 RNQ262161:RNQ262163 RXM262161:RXM262163 SHI262161:SHI262163 SRE262161:SRE262163 TBA262161:TBA262163 TKW262161:TKW262163 TUS262161:TUS262163 UEO262161:UEO262163 UOK262161:UOK262163 UYG262161:UYG262163 VIC262161:VIC262163 VRY262161:VRY262163 WBU262161:WBU262163 WLQ262161:WLQ262163 WVM262161:WVM262163 E327697:E327699 JA327697:JA327699 SW327697:SW327699 ACS327697:ACS327699 AMO327697:AMO327699 AWK327697:AWK327699 BGG327697:BGG327699 BQC327697:BQC327699 BZY327697:BZY327699 CJU327697:CJU327699 CTQ327697:CTQ327699 DDM327697:DDM327699 DNI327697:DNI327699 DXE327697:DXE327699 EHA327697:EHA327699 EQW327697:EQW327699 FAS327697:FAS327699 FKO327697:FKO327699 FUK327697:FUK327699 GEG327697:GEG327699 GOC327697:GOC327699 GXY327697:GXY327699 HHU327697:HHU327699 HRQ327697:HRQ327699 IBM327697:IBM327699 ILI327697:ILI327699 IVE327697:IVE327699 JFA327697:JFA327699 JOW327697:JOW327699 JYS327697:JYS327699 KIO327697:KIO327699 KSK327697:KSK327699 LCG327697:LCG327699 LMC327697:LMC327699 LVY327697:LVY327699 MFU327697:MFU327699 MPQ327697:MPQ327699 MZM327697:MZM327699 NJI327697:NJI327699 NTE327697:NTE327699 ODA327697:ODA327699 OMW327697:OMW327699 OWS327697:OWS327699 PGO327697:PGO327699 PQK327697:PQK327699 QAG327697:QAG327699 QKC327697:QKC327699 QTY327697:QTY327699 RDU327697:RDU327699 RNQ327697:RNQ327699 RXM327697:RXM327699 SHI327697:SHI327699 SRE327697:SRE327699 TBA327697:TBA327699 TKW327697:TKW327699 TUS327697:TUS327699 UEO327697:UEO327699 UOK327697:UOK327699 UYG327697:UYG327699 VIC327697:VIC327699 VRY327697:VRY327699 WBU327697:WBU327699 WLQ327697:WLQ327699 WVM327697:WVM327699 E393233:E393235 JA393233:JA393235 SW393233:SW393235 ACS393233:ACS393235 AMO393233:AMO393235 AWK393233:AWK393235 BGG393233:BGG393235 BQC393233:BQC393235 BZY393233:BZY393235 CJU393233:CJU393235 CTQ393233:CTQ393235 DDM393233:DDM393235 DNI393233:DNI393235 DXE393233:DXE393235 EHA393233:EHA393235 EQW393233:EQW393235 FAS393233:FAS393235 FKO393233:FKO393235 FUK393233:FUK393235 GEG393233:GEG393235 GOC393233:GOC393235 GXY393233:GXY393235 HHU393233:HHU393235 HRQ393233:HRQ393235 IBM393233:IBM393235 ILI393233:ILI393235 IVE393233:IVE393235 JFA393233:JFA393235 JOW393233:JOW393235 JYS393233:JYS393235 KIO393233:KIO393235 KSK393233:KSK393235 LCG393233:LCG393235 LMC393233:LMC393235 LVY393233:LVY393235 MFU393233:MFU393235 MPQ393233:MPQ393235 MZM393233:MZM393235 NJI393233:NJI393235 NTE393233:NTE393235 ODA393233:ODA393235 OMW393233:OMW393235 OWS393233:OWS393235 PGO393233:PGO393235 PQK393233:PQK393235 QAG393233:QAG393235 QKC393233:QKC393235 QTY393233:QTY393235 RDU393233:RDU393235 RNQ393233:RNQ393235 RXM393233:RXM393235 SHI393233:SHI393235 SRE393233:SRE393235 TBA393233:TBA393235 TKW393233:TKW393235 TUS393233:TUS393235 UEO393233:UEO393235 UOK393233:UOK393235 UYG393233:UYG393235 VIC393233:VIC393235 VRY393233:VRY393235 WBU393233:WBU393235 WLQ393233:WLQ393235 WVM393233:WVM393235 E458769:E458771 JA458769:JA458771 SW458769:SW458771 ACS458769:ACS458771 AMO458769:AMO458771 AWK458769:AWK458771 BGG458769:BGG458771 BQC458769:BQC458771 BZY458769:BZY458771 CJU458769:CJU458771 CTQ458769:CTQ458771 DDM458769:DDM458771 DNI458769:DNI458771 DXE458769:DXE458771 EHA458769:EHA458771 EQW458769:EQW458771 FAS458769:FAS458771 FKO458769:FKO458771 FUK458769:FUK458771 GEG458769:GEG458771 GOC458769:GOC458771 GXY458769:GXY458771 HHU458769:HHU458771 HRQ458769:HRQ458771 IBM458769:IBM458771 ILI458769:ILI458771 IVE458769:IVE458771 JFA458769:JFA458771 JOW458769:JOW458771 JYS458769:JYS458771 KIO458769:KIO458771 KSK458769:KSK458771 LCG458769:LCG458771 LMC458769:LMC458771 LVY458769:LVY458771 MFU458769:MFU458771 MPQ458769:MPQ458771 MZM458769:MZM458771 NJI458769:NJI458771 NTE458769:NTE458771 ODA458769:ODA458771 OMW458769:OMW458771 OWS458769:OWS458771 PGO458769:PGO458771 PQK458769:PQK458771 QAG458769:QAG458771 QKC458769:QKC458771 QTY458769:QTY458771 RDU458769:RDU458771 RNQ458769:RNQ458771 RXM458769:RXM458771 SHI458769:SHI458771 SRE458769:SRE458771 TBA458769:TBA458771 TKW458769:TKW458771 TUS458769:TUS458771 UEO458769:UEO458771 UOK458769:UOK458771 UYG458769:UYG458771 VIC458769:VIC458771 VRY458769:VRY458771 WBU458769:WBU458771 WLQ458769:WLQ458771 WVM458769:WVM458771 E524305:E524307 JA524305:JA524307 SW524305:SW524307 ACS524305:ACS524307 AMO524305:AMO524307 AWK524305:AWK524307 BGG524305:BGG524307 BQC524305:BQC524307 BZY524305:BZY524307 CJU524305:CJU524307 CTQ524305:CTQ524307 DDM524305:DDM524307 DNI524305:DNI524307 DXE524305:DXE524307 EHA524305:EHA524307 EQW524305:EQW524307 FAS524305:FAS524307 FKO524305:FKO524307 FUK524305:FUK524307 GEG524305:GEG524307 GOC524305:GOC524307 GXY524305:GXY524307 HHU524305:HHU524307 HRQ524305:HRQ524307 IBM524305:IBM524307 ILI524305:ILI524307 IVE524305:IVE524307 JFA524305:JFA524307 JOW524305:JOW524307 JYS524305:JYS524307 KIO524305:KIO524307 KSK524305:KSK524307 LCG524305:LCG524307 LMC524305:LMC524307 LVY524305:LVY524307 MFU524305:MFU524307 MPQ524305:MPQ524307 MZM524305:MZM524307 NJI524305:NJI524307 NTE524305:NTE524307 ODA524305:ODA524307 OMW524305:OMW524307 OWS524305:OWS524307 PGO524305:PGO524307 PQK524305:PQK524307 QAG524305:QAG524307 QKC524305:QKC524307 QTY524305:QTY524307 RDU524305:RDU524307 RNQ524305:RNQ524307 RXM524305:RXM524307 SHI524305:SHI524307 SRE524305:SRE524307 TBA524305:TBA524307 TKW524305:TKW524307 TUS524305:TUS524307 UEO524305:UEO524307 UOK524305:UOK524307 UYG524305:UYG524307 VIC524305:VIC524307 VRY524305:VRY524307 WBU524305:WBU524307 WLQ524305:WLQ524307 WVM524305:WVM524307 E589841:E589843 JA589841:JA589843 SW589841:SW589843 ACS589841:ACS589843 AMO589841:AMO589843 AWK589841:AWK589843 BGG589841:BGG589843 BQC589841:BQC589843 BZY589841:BZY589843 CJU589841:CJU589843 CTQ589841:CTQ589843 DDM589841:DDM589843 DNI589841:DNI589843 DXE589841:DXE589843 EHA589841:EHA589843 EQW589841:EQW589843 FAS589841:FAS589843 FKO589841:FKO589843 FUK589841:FUK589843 GEG589841:GEG589843 GOC589841:GOC589843 GXY589841:GXY589843 HHU589841:HHU589843 HRQ589841:HRQ589843 IBM589841:IBM589843 ILI589841:ILI589843 IVE589841:IVE589843 JFA589841:JFA589843 JOW589841:JOW589843 JYS589841:JYS589843 KIO589841:KIO589843 KSK589841:KSK589843 LCG589841:LCG589843 LMC589841:LMC589843 LVY589841:LVY589843 MFU589841:MFU589843 MPQ589841:MPQ589843 MZM589841:MZM589843 NJI589841:NJI589843 NTE589841:NTE589843 ODA589841:ODA589843 OMW589841:OMW589843 OWS589841:OWS589843 PGO589841:PGO589843 PQK589841:PQK589843 QAG589841:QAG589843 QKC589841:QKC589843 QTY589841:QTY589843 RDU589841:RDU589843 RNQ589841:RNQ589843 RXM589841:RXM589843 SHI589841:SHI589843 SRE589841:SRE589843 TBA589841:TBA589843 TKW589841:TKW589843 TUS589841:TUS589843 UEO589841:UEO589843 UOK589841:UOK589843 UYG589841:UYG589843 VIC589841:VIC589843 VRY589841:VRY589843 WBU589841:WBU589843 WLQ589841:WLQ589843 WVM589841:WVM589843 E655377:E655379 JA655377:JA655379 SW655377:SW655379 ACS655377:ACS655379 AMO655377:AMO655379 AWK655377:AWK655379 BGG655377:BGG655379 BQC655377:BQC655379 BZY655377:BZY655379 CJU655377:CJU655379 CTQ655377:CTQ655379 DDM655377:DDM655379 DNI655377:DNI655379 DXE655377:DXE655379 EHA655377:EHA655379 EQW655377:EQW655379 FAS655377:FAS655379 FKO655377:FKO655379 FUK655377:FUK655379 GEG655377:GEG655379 GOC655377:GOC655379 GXY655377:GXY655379 HHU655377:HHU655379 HRQ655377:HRQ655379 IBM655377:IBM655379 ILI655377:ILI655379 IVE655377:IVE655379 JFA655377:JFA655379 JOW655377:JOW655379 JYS655377:JYS655379 KIO655377:KIO655379 KSK655377:KSK655379 LCG655377:LCG655379 LMC655377:LMC655379 LVY655377:LVY655379 MFU655377:MFU655379 MPQ655377:MPQ655379 MZM655377:MZM655379 NJI655377:NJI655379 NTE655377:NTE655379 ODA655377:ODA655379 OMW655377:OMW655379 OWS655377:OWS655379 PGO655377:PGO655379 PQK655377:PQK655379 QAG655377:QAG655379 QKC655377:QKC655379 QTY655377:QTY655379 RDU655377:RDU655379 RNQ655377:RNQ655379 RXM655377:RXM655379 SHI655377:SHI655379 SRE655377:SRE655379 TBA655377:TBA655379 TKW655377:TKW655379 TUS655377:TUS655379 UEO655377:UEO655379 UOK655377:UOK655379 UYG655377:UYG655379 VIC655377:VIC655379 VRY655377:VRY655379 WBU655377:WBU655379 WLQ655377:WLQ655379 WVM655377:WVM655379 E720913:E720915 JA720913:JA720915 SW720913:SW720915 ACS720913:ACS720915 AMO720913:AMO720915 AWK720913:AWK720915 BGG720913:BGG720915 BQC720913:BQC720915 BZY720913:BZY720915 CJU720913:CJU720915 CTQ720913:CTQ720915 DDM720913:DDM720915 DNI720913:DNI720915 DXE720913:DXE720915 EHA720913:EHA720915 EQW720913:EQW720915 FAS720913:FAS720915 FKO720913:FKO720915 FUK720913:FUK720915 GEG720913:GEG720915 GOC720913:GOC720915 GXY720913:GXY720915 HHU720913:HHU720915 HRQ720913:HRQ720915 IBM720913:IBM720915 ILI720913:ILI720915 IVE720913:IVE720915 JFA720913:JFA720915 JOW720913:JOW720915 JYS720913:JYS720915 KIO720913:KIO720915 KSK720913:KSK720915 LCG720913:LCG720915 LMC720913:LMC720915 LVY720913:LVY720915 MFU720913:MFU720915 MPQ720913:MPQ720915 MZM720913:MZM720915 NJI720913:NJI720915 NTE720913:NTE720915 ODA720913:ODA720915 OMW720913:OMW720915 OWS720913:OWS720915 PGO720913:PGO720915 PQK720913:PQK720915 QAG720913:QAG720915 QKC720913:QKC720915 QTY720913:QTY720915 RDU720913:RDU720915 RNQ720913:RNQ720915 RXM720913:RXM720915 SHI720913:SHI720915 SRE720913:SRE720915 TBA720913:TBA720915 TKW720913:TKW720915 TUS720913:TUS720915 UEO720913:UEO720915 UOK720913:UOK720915 UYG720913:UYG720915 VIC720913:VIC720915 VRY720913:VRY720915 WBU720913:WBU720915 WLQ720913:WLQ720915 WVM720913:WVM720915 E786449:E786451 JA786449:JA786451 SW786449:SW786451 ACS786449:ACS786451 AMO786449:AMO786451 AWK786449:AWK786451 BGG786449:BGG786451 BQC786449:BQC786451 BZY786449:BZY786451 CJU786449:CJU786451 CTQ786449:CTQ786451 DDM786449:DDM786451 DNI786449:DNI786451 DXE786449:DXE786451 EHA786449:EHA786451 EQW786449:EQW786451 FAS786449:FAS786451 FKO786449:FKO786451 FUK786449:FUK786451 GEG786449:GEG786451 GOC786449:GOC786451 GXY786449:GXY786451 HHU786449:HHU786451 HRQ786449:HRQ786451 IBM786449:IBM786451 ILI786449:ILI786451 IVE786449:IVE786451 JFA786449:JFA786451 JOW786449:JOW786451 JYS786449:JYS786451 KIO786449:KIO786451 KSK786449:KSK786451 LCG786449:LCG786451 LMC786449:LMC786451 LVY786449:LVY786451 MFU786449:MFU786451 MPQ786449:MPQ786451 MZM786449:MZM786451 NJI786449:NJI786451 NTE786449:NTE786451 ODA786449:ODA786451 OMW786449:OMW786451 OWS786449:OWS786451 PGO786449:PGO786451 PQK786449:PQK786451 QAG786449:QAG786451 QKC786449:QKC786451 QTY786449:QTY786451 RDU786449:RDU786451 RNQ786449:RNQ786451 RXM786449:RXM786451 SHI786449:SHI786451 SRE786449:SRE786451 TBA786449:TBA786451 TKW786449:TKW786451 TUS786449:TUS786451 UEO786449:UEO786451 UOK786449:UOK786451 UYG786449:UYG786451 VIC786449:VIC786451 VRY786449:VRY786451 WBU786449:WBU786451 WLQ786449:WLQ786451 WVM786449:WVM786451 E851985:E851987 JA851985:JA851987 SW851985:SW851987 ACS851985:ACS851987 AMO851985:AMO851987 AWK851985:AWK851987 BGG851985:BGG851987 BQC851985:BQC851987 BZY851985:BZY851987 CJU851985:CJU851987 CTQ851985:CTQ851987 DDM851985:DDM851987 DNI851985:DNI851987 DXE851985:DXE851987 EHA851985:EHA851987 EQW851985:EQW851987 FAS851985:FAS851987 FKO851985:FKO851987 FUK851985:FUK851987 GEG851985:GEG851987 GOC851985:GOC851987 GXY851985:GXY851987 HHU851985:HHU851987 HRQ851985:HRQ851987 IBM851985:IBM851987 ILI851985:ILI851987 IVE851985:IVE851987 JFA851985:JFA851987 JOW851985:JOW851987 JYS851985:JYS851987 KIO851985:KIO851987 KSK851985:KSK851987 LCG851985:LCG851987 LMC851985:LMC851987 LVY851985:LVY851987 MFU851985:MFU851987 MPQ851985:MPQ851987 MZM851985:MZM851987 NJI851985:NJI851987 NTE851985:NTE851987 ODA851985:ODA851987 OMW851985:OMW851987 OWS851985:OWS851987 PGO851985:PGO851987 PQK851985:PQK851987 QAG851985:QAG851987 QKC851985:QKC851987 QTY851985:QTY851987 RDU851985:RDU851987 RNQ851985:RNQ851987 RXM851985:RXM851987 SHI851985:SHI851987 SRE851985:SRE851987 TBA851985:TBA851987 TKW851985:TKW851987 TUS851985:TUS851987 UEO851985:UEO851987 UOK851985:UOK851987 UYG851985:UYG851987 VIC851985:VIC851987 VRY851985:VRY851987 WBU851985:WBU851987 WLQ851985:WLQ851987 WVM851985:WVM851987 E917521:E917523 JA917521:JA917523 SW917521:SW917523 ACS917521:ACS917523 AMO917521:AMO917523 AWK917521:AWK917523 BGG917521:BGG917523 BQC917521:BQC917523 BZY917521:BZY917523 CJU917521:CJU917523 CTQ917521:CTQ917523 DDM917521:DDM917523 DNI917521:DNI917523 DXE917521:DXE917523 EHA917521:EHA917523 EQW917521:EQW917523 FAS917521:FAS917523 FKO917521:FKO917523 FUK917521:FUK917523 GEG917521:GEG917523 GOC917521:GOC917523 GXY917521:GXY917523 HHU917521:HHU917523 HRQ917521:HRQ917523 IBM917521:IBM917523 ILI917521:ILI917523 IVE917521:IVE917523 JFA917521:JFA917523 JOW917521:JOW917523 JYS917521:JYS917523 KIO917521:KIO917523 KSK917521:KSK917523 LCG917521:LCG917523 LMC917521:LMC917523 LVY917521:LVY917523 MFU917521:MFU917523 MPQ917521:MPQ917523 MZM917521:MZM917523 NJI917521:NJI917523 NTE917521:NTE917523 ODA917521:ODA917523 OMW917521:OMW917523 OWS917521:OWS917523 PGO917521:PGO917523 PQK917521:PQK917523 QAG917521:QAG917523 QKC917521:QKC917523 QTY917521:QTY917523 RDU917521:RDU917523 RNQ917521:RNQ917523 RXM917521:RXM917523 SHI917521:SHI917523 SRE917521:SRE917523 TBA917521:TBA917523 TKW917521:TKW917523 TUS917521:TUS917523 UEO917521:UEO917523 UOK917521:UOK917523 UYG917521:UYG917523 VIC917521:VIC917523 VRY917521:VRY917523 WBU917521:WBU917523 WLQ917521:WLQ917523 WVM917521:WVM917523 E983057:E983059 JA983057:JA983059 SW983057:SW983059 ACS983057:ACS983059 AMO983057:AMO983059 AWK983057:AWK983059 BGG983057:BGG983059 BQC983057:BQC983059 BZY983057:BZY983059 CJU983057:CJU983059 CTQ983057:CTQ983059 DDM983057:DDM983059 DNI983057:DNI983059 DXE983057:DXE983059 EHA983057:EHA983059 EQW983057:EQW983059 FAS983057:FAS983059 FKO983057:FKO983059 FUK983057:FUK983059 GEG983057:GEG983059 GOC983057:GOC983059 GXY983057:GXY983059 HHU983057:HHU983059 HRQ983057:HRQ983059 IBM983057:IBM983059 ILI983057:ILI983059 IVE983057:IVE983059 JFA983057:JFA983059 JOW983057:JOW983059 JYS983057:JYS983059 KIO983057:KIO983059 KSK983057:KSK983059 LCG983057:LCG983059 LMC983057:LMC983059 LVY983057:LVY983059 MFU983057:MFU983059 MPQ983057:MPQ983059 MZM983057:MZM983059 NJI983057:NJI983059 NTE983057:NTE983059 ODA983057:ODA983059 OMW983057:OMW983059 OWS983057:OWS983059 PGO983057:PGO983059 PQK983057:PQK983059 QAG983057:QAG983059 QKC983057:QKC983059 QTY983057:QTY983059 RDU983057:RDU983059 RNQ983057:RNQ983059 RXM983057:RXM983059 SHI983057:SHI983059 SRE983057:SRE983059 TBA983057:TBA983059 TKW983057:TKW983059 TUS983057:TUS983059 UEO983057:UEO983059 UOK983057:UOK983059 UYG983057:UYG983059 VIC983057:VIC983059 VRY983057:VRY983059 WBU983057:WBU983059 WLQ983057:WLQ983059" xr:uid="{00000000-0002-0000-0300-000001000000}">
      <formula1>$J$5:$J$17</formula1>
    </dataValidation>
    <dataValidation type="list" allowBlank="1" showInputMessage="1" showErrorMessage="1" sqref="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300-000002000000}">
      <formula1>$F$5:$F$6</formula1>
    </dataValidation>
    <dataValidation type="list" allowBlank="1" showInputMessage="1" showErrorMessage="1" sqref="D13" xr:uid="{00000000-0002-0000-0300-000003000000}">
      <formula1>"OUI,NON"</formula1>
    </dataValidation>
    <dataValidation type="list" allowBlank="1" showInputMessage="1" showErrorMessage="1" sqref="IZ5 WVL983045 WLP983045 WBT983045 VRX983045 VIB983045 UYF983045 UOJ983045 UEN983045 TUR983045 TKV983045 TAZ983045 SRD983045 SHH983045 RXL983045 RNP983045 RDT983045 QTX983045 QKB983045 QAF983045 PQJ983045 PGN983045 OWR983045 OMV983045 OCZ983045 NTD983045 NJH983045 MZL983045 MPP983045 MFT983045 LVX983045 LMB983045 LCF983045 KSJ983045 KIN983045 JYR983045 JOV983045 JEZ983045 IVD983045 ILH983045 IBL983045 HRP983045 HHT983045 GXX983045 GOB983045 GEF983045 FUJ983045 FKN983045 FAR983045 EQV983045 EGZ983045 DXD983045 DNH983045 DDL983045 CTP983045 CJT983045 BZX983045 BQB983045 BGF983045 AWJ983045 AMN983045 ACR983045 SV983045 IZ983045 D983045 WVL917509 WLP917509 WBT917509 VRX917509 VIB917509 UYF917509 UOJ917509 UEN917509 TUR917509 TKV917509 TAZ917509 SRD917509 SHH917509 RXL917509 RNP917509 RDT917509 QTX917509 QKB917509 QAF917509 PQJ917509 PGN917509 OWR917509 OMV917509 OCZ917509 NTD917509 NJH917509 MZL917509 MPP917509 MFT917509 LVX917509 LMB917509 LCF917509 KSJ917509 KIN917509 JYR917509 JOV917509 JEZ917509 IVD917509 ILH917509 IBL917509 HRP917509 HHT917509 GXX917509 GOB917509 GEF917509 FUJ917509 FKN917509 FAR917509 EQV917509 EGZ917509 DXD917509 DNH917509 DDL917509 CTP917509 CJT917509 BZX917509 BQB917509 BGF917509 AWJ917509 AMN917509 ACR917509 SV917509 IZ917509 D917509 WVL851973 WLP851973 WBT851973 VRX851973 VIB851973 UYF851973 UOJ851973 UEN851973 TUR851973 TKV851973 TAZ851973 SRD851973 SHH851973 RXL851973 RNP851973 RDT851973 QTX851973 QKB851973 QAF851973 PQJ851973 PGN851973 OWR851973 OMV851973 OCZ851973 NTD851973 NJH851973 MZL851973 MPP851973 MFT851973 LVX851973 LMB851973 LCF851973 KSJ851973 KIN851973 JYR851973 JOV851973 JEZ851973 IVD851973 ILH851973 IBL851973 HRP851973 HHT851973 GXX851973 GOB851973 GEF851973 FUJ851973 FKN851973 FAR851973 EQV851973 EGZ851973 DXD851973 DNH851973 DDL851973 CTP851973 CJT851973 BZX851973 BQB851973 BGF851973 AWJ851973 AMN851973 ACR851973 SV851973 IZ851973 D851973 WVL786437 WLP786437 WBT786437 VRX786437 VIB786437 UYF786437 UOJ786437 UEN786437 TUR786437 TKV786437 TAZ786437 SRD786437 SHH786437 RXL786437 RNP786437 RDT786437 QTX786437 QKB786437 QAF786437 PQJ786437 PGN786437 OWR786437 OMV786437 OCZ786437 NTD786437 NJH786437 MZL786437 MPP786437 MFT786437 LVX786437 LMB786437 LCF786437 KSJ786437 KIN786437 JYR786437 JOV786437 JEZ786437 IVD786437 ILH786437 IBL786437 HRP786437 HHT786437 GXX786437 GOB786437 GEF786437 FUJ786437 FKN786437 FAR786437 EQV786437 EGZ786437 DXD786437 DNH786437 DDL786437 CTP786437 CJT786437 BZX786437 BQB786437 BGF786437 AWJ786437 AMN786437 ACR786437 SV786437 IZ786437 D786437 WVL720901 WLP720901 WBT720901 VRX720901 VIB720901 UYF720901 UOJ720901 UEN720901 TUR720901 TKV720901 TAZ720901 SRD720901 SHH720901 RXL720901 RNP720901 RDT720901 QTX720901 QKB720901 QAF720901 PQJ720901 PGN720901 OWR720901 OMV720901 OCZ720901 NTD720901 NJH720901 MZL720901 MPP720901 MFT720901 LVX720901 LMB720901 LCF720901 KSJ720901 KIN720901 JYR720901 JOV720901 JEZ720901 IVD720901 ILH720901 IBL720901 HRP720901 HHT720901 GXX720901 GOB720901 GEF720901 FUJ720901 FKN720901 FAR720901 EQV720901 EGZ720901 DXD720901 DNH720901 DDL720901 CTP720901 CJT720901 BZX720901 BQB720901 BGF720901 AWJ720901 AMN720901 ACR720901 SV720901 IZ720901 D720901 WVL655365 WLP655365 WBT655365 VRX655365 VIB655365 UYF655365 UOJ655365 UEN655365 TUR655365 TKV655365 TAZ655365 SRD655365 SHH655365 RXL655365 RNP655365 RDT655365 QTX655365 QKB655365 QAF655365 PQJ655365 PGN655365 OWR655365 OMV655365 OCZ655365 NTD655365 NJH655365 MZL655365 MPP655365 MFT655365 LVX655365 LMB655365 LCF655365 KSJ655365 KIN655365 JYR655365 JOV655365 JEZ655365 IVD655365 ILH655365 IBL655365 HRP655365 HHT655365 GXX655365 GOB655365 GEF655365 FUJ655365 FKN655365 FAR655365 EQV655365 EGZ655365 DXD655365 DNH655365 DDL655365 CTP655365 CJT655365 BZX655365 BQB655365 BGF655365 AWJ655365 AMN655365 ACR655365 SV655365 IZ655365 D655365 WVL589829 WLP589829 WBT589829 VRX589829 VIB589829 UYF589829 UOJ589829 UEN589829 TUR589829 TKV589829 TAZ589829 SRD589829 SHH589829 RXL589829 RNP589829 RDT589829 QTX589829 QKB589829 QAF589829 PQJ589829 PGN589829 OWR589829 OMV589829 OCZ589829 NTD589829 NJH589829 MZL589829 MPP589829 MFT589829 LVX589829 LMB589829 LCF589829 KSJ589829 KIN589829 JYR589829 JOV589829 JEZ589829 IVD589829 ILH589829 IBL589829 HRP589829 HHT589829 GXX589829 GOB589829 GEF589829 FUJ589829 FKN589829 FAR589829 EQV589829 EGZ589829 DXD589829 DNH589829 DDL589829 CTP589829 CJT589829 BZX589829 BQB589829 BGF589829 AWJ589829 AMN589829 ACR589829 SV589829 IZ589829 D589829 WVL524293 WLP524293 WBT524293 VRX524293 VIB524293 UYF524293 UOJ524293 UEN524293 TUR524293 TKV524293 TAZ524293 SRD524293 SHH524293 RXL524293 RNP524293 RDT524293 QTX524293 QKB524293 QAF524293 PQJ524293 PGN524293 OWR524293 OMV524293 OCZ524293 NTD524293 NJH524293 MZL524293 MPP524293 MFT524293 LVX524293 LMB524293 LCF524293 KSJ524293 KIN524293 JYR524293 JOV524293 JEZ524293 IVD524293 ILH524293 IBL524293 HRP524293 HHT524293 GXX524293 GOB524293 GEF524293 FUJ524293 FKN524293 FAR524293 EQV524293 EGZ524293 DXD524293 DNH524293 DDL524293 CTP524293 CJT524293 BZX524293 BQB524293 BGF524293 AWJ524293 AMN524293 ACR524293 SV524293 IZ524293 D524293 WVL458757 WLP458757 WBT458757 VRX458757 VIB458757 UYF458757 UOJ458757 UEN458757 TUR458757 TKV458757 TAZ458757 SRD458757 SHH458757 RXL458757 RNP458757 RDT458757 QTX458757 QKB458757 QAF458757 PQJ458757 PGN458757 OWR458757 OMV458757 OCZ458757 NTD458757 NJH458757 MZL458757 MPP458757 MFT458757 LVX458757 LMB458757 LCF458757 KSJ458757 KIN458757 JYR458757 JOV458757 JEZ458757 IVD458757 ILH458757 IBL458757 HRP458757 HHT458757 GXX458757 GOB458757 GEF458757 FUJ458757 FKN458757 FAR458757 EQV458757 EGZ458757 DXD458757 DNH458757 DDL458757 CTP458757 CJT458757 BZX458757 BQB458757 BGF458757 AWJ458757 AMN458757 ACR458757 SV458757 IZ458757 D458757 WVL393221 WLP393221 WBT393221 VRX393221 VIB393221 UYF393221 UOJ393221 UEN393221 TUR393221 TKV393221 TAZ393221 SRD393221 SHH393221 RXL393221 RNP393221 RDT393221 QTX393221 QKB393221 QAF393221 PQJ393221 PGN393221 OWR393221 OMV393221 OCZ393221 NTD393221 NJH393221 MZL393221 MPP393221 MFT393221 LVX393221 LMB393221 LCF393221 KSJ393221 KIN393221 JYR393221 JOV393221 JEZ393221 IVD393221 ILH393221 IBL393221 HRP393221 HHT393221 GXX393221 GOB393221 GEF393221 FUJ393221 FKN393221 FAR393221 EQV393221 EGZ393221 DXD393221 DNH393221 DDL393221 CTP393221 CJT393221 BZX393221 BQB393221 BGF393221 AWJ393221 AMN393221 ACR393221 SV393221 IZ393221 D393221 WVL327685 WLP327685 WBT327685 VRX327685 VIB327685 UYF327685 UOJ327685 UEN327685 TUR327685 TKV327685 TAZ327685 SRD327685 SHH327685 RXL327685 RNP327685 RDT327685 QTX327685 QKB327685 QAF327685 PQJ327685 PGN327685 OWR327685 OMV327685 OCZ327685 NTD327685 NJH327685 MZL327685 MPP327685 MFT327685 LVX327685 LMB327685 LCF327685 KSJ327685 KIN327685 JYR327685 JOV327685 JEZ327685 IVD327685 ILH327685 IBL327685 HRP327685 HHT327685 GXX327685 GOB327685 GEF327685 FUJ327685 FKN327685 FAR327685 EQV327685 EGZ327685 DXD327685 DNH327685 DDL327685 CTP327685 CJT327685 BZX327685 BQB327685 BGF327685 AWJ327685 AMN327685 ACR327685 SV327685 IZ327685 D327685 WVL262149 WLP262149 WBT262149 VRX262149 VIB262149 UYF262149 UOJ262149 UEN262149 TUR262149 TKV262149 TAZ262149 SRD262149 SHH262149 RXL262149 RNP262149 RDT262149 QTX262149 QKB262149 QAF262149 PQJ262149 PGN262149 OWR262149 OMV262149 OCZ262149 NTD262149 NJH262149 MZL262149 MPP262149 MFT262149 LVX262149 LMB262149 LCF262149 KSJ262149 KIN262149 JYR262149 JOV262149 JEZ262149 IVD262149 ILH262149 IBL262149 HRP262149 HHT262149 GXX262149 GOB262149 GEF262149 FUJ262149 FKN262149 FAR262149 EQV262149 EGZ262149 DXD262149 DNH262149 DDL262149 CTP262149 CJT262149 BZX262149 BQB262149 BGF262149 AWJ262149 AMN262149 ACR262149 SV262149 IZ262149 D262149 WVL196613 WLP196613 WBT196613 VRX196613 VIB196613 UYF196613 UOJ196613 UEN196613 TUR196613 TKV196613 TAZ196613 SRD196613 SHH196613 RXL196613 RNP196613 RDT196613 QTX196613 QKB196613 QAF196613 PQJ196613 PGN196613 OWR196613 OMV196613 OCZ196613 NTD196613 NJH196613 MZL196613 MPP196613 MFT196613 LVX196613 LMB196613 LCF196613 KSJ196613 KIN196613 JYR196613 JOV196613 JEZ196613 IVD196613 ILH196613 IBL196613 HRP196613 HHT196613 GXX196613 GOB196613 GEF196613 FUJ196613 FKN196613 FAR196613 EQV196613 EGZ196613 DXD196613 DNH196613 DDL196613 CTP196613 CJT196613 BZX196613 BQB196613 BGF196613 AWJ196613 AMN196613 ACR196613 SV196613 IZ196613 D196613 WVL131077 WLP131077 WBT131077 VRX131077 VIB131077 UYF131077 UOJ131077 UEN131077 TUR131077 TKV131077 TAZ131077 SRD131077 SHH131077 RXL131077 RNP131077 RDT131077 QTX131077 QKB131077 QAF131077 PQJ131077 PGN131077 OWR131077 OMV131077 OCZ131077 NTD131077 NJH131077 MZL131077 MPP131077 MFT131077 LVX131077 LMB131077 LCF131077 KSJ131077 KIN131077 JYR131077 JOV131077 JEZ131077 IVD131077 ILH131077 IBL131077 HRP131077 HHT131077 GXX131077 GOB131077 GEF131077 FUJ131077 FKN131077 FAR131077 EQV131077 EGZ131077 DXD131077 DNH131077 DDL131077 CTP131077 CJT131077 BZX131077 BQB131077 BGF131077 AWJ131077 AMN131077 ACR131077 SV131077 IZ131077 D131077 WVL65541 WLP65541 WBT65541 VRX65541 VIB65541 UYF65541 UOJ65541 UEN65541 TUR65541 TKV65541 TAZ65541 SRD65541 SHH65541 RXL65541 RNP65541 RDT65541 QTX65541 QKB65541 QAF65541 PQJ65541 PGN65541 OWR65541 OMV65541 OCZ65541 NTD65541 NJH65541 MZL65541 MPP65541 MFT65541 LVX65541 LMB65541 LCF65541 KSJ65541 KIN65541 JYR65541 JOV65541 JEZ65541 IVD65541 ILH65541 IBL65541 HRP65541 HHT65541 GXX65541 GOB65541 GEF65541 FUJ65541 FKN65541 FAR65541 EQV65541 EGZ65541 DXD65541 DNH65541 DDL65541 CTP65541 CJT65541 BZX65541 BQB65541 BGF65541 AWJ65541 AMN65541 ACR65541 SV65541 IZ65541 D65541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xr:uid="{00000000-0002-0000-0300-000004000000}">
      <formula1>$G$9:$G$11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5000000}">
          <x14:formula1>
            <xm:f>Paramètres!$D$5:$D$9</xm:f>
          </x14:formula1>
          <xm:sqref>E15</xm:sqref>
        </x14:dataValidation>
        <x14:dataValidation type="list" allowBlank="1" showInputMessage="1" showErrorMessage="1" xr:uid="{00000000-0002-0000-0300-000006000000}">
          <x14:formula1>
            <xm:f>Paramètres!$J$5:$J$8</xm:f>
          </x14:formula1>
          <xm:sqref>D9 WVL983049 WLP983049 WBT983049 VRX983049 VIB983049 UYF983049 UOJ983049 UEN983049 TUR983049 TKV983049 TAZ983049 SRD983049 SHH983049 RXL983049 RNP983049 RDT983049 QTX983049 QKB983049 QAF983049 PQJ983049 PGN983049 OWR983049 OMV983049 OCZ983049 NTD983049 NJH983049 MZL983049 MPP983049 MFT983049 LVX983049 LMB983049 LCF983049 KSJ983049 KIN983049 JYR983049 JOV983049 JEZ983049 IVD983049 ILH983049 IBL983049 HRP983049 HHT983049 GXX983049 GOB983049 GEF983049 FUJ983049 FKN983049 FAR983049 EQV983049 EGZ983049 DXD983049 DNH983049 DDL983049 CTP983049 CJT983049 BZX983049 BQB983049 BGF983049 AWJ983049 AMN983049 ACR983049 SV983049 IZ983049 D983049 WVL917513 WLP917513 WBT917513 VRX917513 VIB917513 UYF917513 UOJ917513 UEN917513 TUR917513 TKV917513 TAZ917513 SRD917513 SHH917513 RXL917513 RNP917513 RDT917513 QTX917513 QKB917513 QAF917513 PQJ917513 PGN917513 OWR917513 OMV917513 OCZ917513 NTD917513 NJH917513 MZL917513 MPP917513 MFT917513 LVX917513 LMB917513 LCF917513 KSJ917513 KIN917513 JYR917513 JOV917513 JEZ917513 IVD917513 ILH917513 IBL917513 HRP917513 HHT917513 GXX917513 GOB917513 GEF917513 FUJ917513 FKN917513 FAR917513 EQV917513 EGZ917513 DXD917513 DNH917513 DDL917513 CTP917513 CJT917513 BZX917513 BQB917513 BGF917513 AWJ917513 AMN917513 ACR917513 SV917513 IZ917513 D917513 WVL851977 WLP851977 WBT851977 VRX851977 VIB851977 UYF851977 UOJ851977 UEN851977 TUR851977 TKV851977 TAZ851977 SRD851977 SHH851977 RXL851977 RNP851977 RDT851977 QTX851977 QKB851977 QAF851977 PQJ851977 PGN851977 OWR851977 OMV851977 OCZ851977 NTD851977 NJH851977 MZL851977 MPP851977 MFT851977 LVX851977 LMB851977 LCF851977 KSJ851977 KIN851977 JYR851977 JOV851977 JEZ851977 IVD851977 ILH851977 IBL851977 HRP851977 HHT851977 GXX851977 GOB851977 GEF851977 FUJ851977 FKN851977 FAR851977 EQV851977 EGZ851977 DXD851977 DNH851977 DDL851977 CTP851977 CJT851977 BZX851977 BQB851977 BGF851977 AWJ851977 AMN851977 ACR851977 SV851977 IZ851977 D851977 WVL786441 WLP786441 WBT786441 VRX786441 VIB786441 UYF786441 UOJ786441 UEN786441 TUR786441 TKV786441 TAZ786441 SRD786441 SHH786441 RXL786441 RNP786441 RDT786441 QTX786441 QKB786441 QAF786441 PQJ786441 PGN786441 OWR786441 OMV786441 OCZ786441 NTD786441 NJH786441 MZL786441 MPP786441 MFT786441 LVX786441 LMB786441 LCF786441 KSJ786441 KIN786441 JYR786441 JOV786441 JEZ786441 IVD786441 ILH786441 IBL786441 HRP786441 HHT786441 GXX786441 GOB786441 GEF786441 FUJ786441 FKN786441 FAR786441 EQV786441 EGZ786441 DXD786441 DNH786441 DDL786441 CTP786441 CJT786441 BZX786441 BQB786441 BGF786441 AWJ786441 AMN786441 ACR786441 SV786441 IZ786441 D786441 WVL720905 WLP720905 WBT720905 VRX720905 VIB720905 UYF720905 UOJ720905 UEN720905 TUR720905 TKV720905 TAZ720905 SRD720905 SHH720905 RXL720905 RNP720905 RDT720905 QTX720905 QKB720905 QAF720905 PQJ720905 PGN720905 OWR720905 OMV720905 OCZ720905 NTD720905 NJH720905 MZL720905 MPP720905 MFT720905 LVX720905 LMB720905 LCF720905 KSJ720905 KIN720905 JYR720905 JOV720905 JEZ720905 IVD720905 ILH720905 IBL720905 HRP720905 HHT720905 GXX720905 GOB720905 GEF720905 FUJ720905 FKN720905 FAR720905 EQV720905 EGZ720905 DXD720905 DNH720905 DDL720905 CTP720905 CJT720905 BZX720905 BQB720905 BGF720905 AWJ720905 AMN720905 ACR720905 SV720905 IZ720905 D720905 WVL655369 WLP655369 WBT655369 VRX655369 VIB655369 UYF655369 UOJ655369 UEN655369 TUR655369 TKV655369 TAZ655369 SRD655369 SHH655369 RXL655369 RNP655369 RDT655369 QTX655369 QKB655369 QAF655369 PQJ655369 PGN655369 OWR655369 OMV655369 OCZ655369 NTD655369 NJH655369 MZL655369 MPP655369 MFT655369 LVX655369 LMB655369 LCF655369 KSJ655369 KIN655369 JYR655369 JOV655369 JEZ655369 IVD655369 ILH655369 IBL655369 HRP655369 HHT655369 GXX655369 GOB655369 GEF655369 FUJ655369 FKN655369 FAR655369 EQV655369 EGZ655369 DXD655369 DNH655369 DDL655369 CTP655369 CJT655369 BZX655369 BQB655369 BGF655369 AWJ655369 AMN655369 ACR655369 SV655369 IZ655369 D655369 WVL589833 WLP589833 WBT589833 VRX589833 VIB589833 UYF589833 UOJ589833 UEN589833 TUR589833 TKV589833 TAZ589833 SRD589833 SHH589833 RXL589833 RNP589833 RDT589833 QTX589833 QKB589833 QAF589833 PQJ589833 PGN589833 OWR589833 OMV589833 OCZ589833 NTD589833 NJH589833 MZL589833 MPP589833 MFT589833 LVX589833 LMB589833 LCF589833 KSJ589833 KIN589833 JYR589833 JOV589833 JEZ589833 IVD589833 ILH589833 IBL589833 HRP589833 HHT589833 GXX589833 GOB589833 GEF589833 FUJ589833 FKN589833 FAR589833 EQV589833 EGZ589833 DXD589833 DNH589833 DDL589833 CTP589833 CJT589833 BZX589833 BQB589833 BGF589833 AWJ589833 AMN589833 ACR589833 SV589833 IZ589833 D589833 WVL524297 WLP524297 WBT524297 VRX524297 VIB524297 UYF524297 UOJ524297 UEN524297 TUR524297 TKV524297 TAZ524297 SRD524297 SHH524297 RXL524297 RNP524297 RDT524297 QTX524297 QKB524297 QAF524297 PQJ524297 PGN524297 OWR524297 OMV524297 OCZ524297 NTD524297 NJH524297 MZL524297 MPP524297 MFT524297 LVX524297 LMB524297 LCF524297 KSJ524297 KIN524297 JYR524297 JOV524297 JEZ524297 IVD524297 ILH524297 IBL524297 HRP524297 HHT524297 GXX524297 GOB524297 GEF524297 FUJ524297 FKN524297 FAR524297 EQV524297 EGZ524297 DXD524297 DNH524297 DDL524297 CTP524297 CJT524297 BZX524297 BQB524297 BGF524297 AWJ524297 AMN524297 ACR524297 SV524297 IZ524297 D524297 WVL458761 WLP458761 WBT458761 VRX458761 VIB458761 UYF458761 UOJ458761 UEN458761 TUR458761 TKV458761 TAZ458761 SRD458761 SHH458761 RXL458761 RNP458761 RDT458761 QTX458761 QKB458761 QAF458761 PQJ458761 PGN458761 OWR458761 OMV458761 OCZ458761 NTD458761 NJH458761 MZL458761 MPP458761 MFT458761 LVX458761 LMB458761 LCF458761 KSJ458761 KIN458761 JYR458761 JOV458761 JEZ458761 IVD458761 ILH458761 IBL458761 HRP458761 HHT458761 GXX458761 GOB458761 GEF458761 FUJ458761 FKN458761 FAR458761 EQV458761 EGZ458761 DXD458761 DNH458761 DDL458761 CTP458761 CJT458761 BZX458761 BQB458761 BGF458761 AWJ458761 AMN458761 ACR458761 SV458761 IZ458761 D458761 WVL393225 WLP393225 WBT393225 VRX393225 VIB393225 UYF393225 UOJ393225 UEN393225 TUR393225 TKV393225 TAZ393225 SRD393225 SHH393225 RXL393225 RNP393225 RDT393225 QTX393225 QKB393225 QAF393225 PQJ393225 PGN393225 OWR393225 OMV393225 OCZ393225 NTD393225 NJH393225 MZL393225 MPP393225 MFT393225 LVX393225 LMB393225 LCF393225 KSJ393225 KIN393225 JYR393225 JOV393225 JEZ393225 IVD393225 ILH393225 IBL393225 HRP393225 HHT393225 GXX393225 GOB393225 GEF393225 FUJ393225 FKN393225 FAR393225 EQV393225 EGZ393225 DXD393225 DNH393225 DDL393225 CTP393225 CJT393225 BZX393225 BQB393225 BGF393225 AWJ393225 AMN393225 ACR393225 SV393225 IZ393225 D393225 WVL327689 WLP327689 WBT327689 VRX327689 VIB327689 UYF327689 UOJ327689 UEN327689 TUR327689 TKV327689 TAZ327689 SRD327689 SHH327689 RXL327689 RNP327689 RDT327689 QTX327689 QKB327689 QAF327689 PQJ327689 PGN327689 OWR327689 OMV327689 OCZ327689 NTD327689 NJH327689 MZL327689 MPP327689 MFT327689 LVX327689 LMB327689 LCF327689 KSJ327689 KIN327689 JYR327689 JOV327689 JEZ327689 IVD327689 ILH327689 IBL327689 HRP327689 HHT327689 GXX327689 GOB327689 GEF327689 FUJ327689 FKN327689 FAR327689 EQV327689 EGZ327689 DXD327689 DNH327689 DDL327689 CTP327689 CJT327689 BZX327689 BQB327689 BGF327689 AWJ327689 AMN327689 ACR327689 SV327689 IZ327689 D327689 WVL262153 WLP262153 WBT262153 VRX262153 VIB262153 UYF262153 UOJ262153 UEN262153 TUR262153 TKV262153 TAZ262153 SRD262153 SHH262153 RXL262153 RNP262153 RDT262153 QTX262153 QKB262153 QAF262153 PQJ262153 PGN262153 OWR262153 OMV262153 OCZ262153 NTD262153 NJH262153 MZL262153 MPP262153 MFT262153 LVX262153 LMB262153 LCF262153 KSJ262153 KIN262153 JYR262153 JOV262153 JEZ262153 IVD262153 ILH262153 IBL262153 HRP262153 HHT262153 GXX262153 GOB262153 GEF262153 FUJ262153 FKN262153 FAR262153 EQV262153 EGZ262153 DXD262153 DNH262153 DDL262153 CTP262153 CJT262153 BZX262153 BQB262153 BGF262153 AWJ262153 AMN262153 ACR262153 SV262153 IZ262153 D262153 WVL196617 WLP196617 WBT196617 VRX196617 VIB196617 UYF196617 UOJ196617 UEN196617 TUR196617 TKV196617 TAZ196617 SRD196617 SHH196617 RXL196617 RNP196617 RDT196617 QTX196617 QKB196617 QAF196617 PQJ196617 PGN196617 OWR196617 OMV196617 OCZ196617 NTD196617 NJH196617 MZL196617 MPP196617 MFT196617 LVX196617 LMB196617 LCF196617 KSJ196617 KIN196617 JYR196617 JOV196617 JEZ196617 IVD196617 ILH196617 IBL196617 HRP196617 HHT196617 GXX196617 GOB196617 GEF196617 FUJ196617 FKN196617 FAR196617 EQV196617 EGZ196617 DXD196617 DNH196617 DDL196617 CTP196617 CJT196617 BZX196617 BQB196617 BGF196617 AWJ196617 AMN196617 ACR196617 SV196617 IZ196617 D196617 WVL131081 WLP131081 WBT131081 VRX131081 VIB131081 UYF131081 UOJ131081 UEN131081 TUR131081 TKV131081 TAZ131081 SRD131081 SHH131081 RXL131081 RNP131081 RDT131081 QTX131081 QKB131081 QAF131081 PQJ131081 PGN131081 OWR131081 OMV131081 OCZ131081 NTD131081 NJH131081 MZL131081 MPP131081 MFT131081 LVX131081 LMB131081 LCF131081 KSJ131081 KIN131081 JYR131081 JOV131081 JEZ131081 IVD131081 ILH131081 IBL131081 HRP131081 HHT131081 GXX131081 GOB131081 GEF131081 FUJ131081 FKN131081 FAR131081 EQV131081 EGZ131081 DXD131081 DNH131081 DDL131081 CTP131081 CJT131081 BZX131081 BQB131081 BGF131081 AWJ131081 AMN131081 ACR131081 SV131081 IZ131081 D131081 WVL65545 WLP65545 WBT65545 VRX65545 VIB65545 UYF65545 UOJ65545 UEN65545 TUR65545 TKV65545 TAZ65545 SRD65545 SHH65545 RXL65545 RNP65545 RDT65545 QTX65545 QKB65545 QAF65545 PQJ65545 PGN65545 OWR65545 OMV65545 OCZ65545 NTD65545 NJH65545 MZL65545 MPP65545 MFT65545 LVX65545 LMB65545 LCF65545 KSJ65545 KIN65545 JYR65545 JOV65545 JEZ65545 IVD65545 ILH65545 IBL65545 HRP65545 HHT65545 GXX65545 GOB65545 GEF65545 FUJ65545 FKN65545 FAR65545 EQV65545 EGZ65545 DXD65545 DNH65545 DDL65545 CTP65545 CJT65545 BZX65545 BQB65545 BGF65545 AWJ65545 AMN65545 ACR65545 SV65545 IZ65545 D65545 WVL9 WLP9 WBT9 VRX9 VIB9 UYF9 UOJ9 UEN9 TUR9 TKV9 TAZ9 SRD9 SHH9 RXL9 RNP9 RDT9 QTX9 QKB9 QAF9 PQJ9 PGN9 OWR9 OMV9 OCZ9 NTD9 NJH9 MZL9 MPP9 MFT9 LVX9 LMB9 LCF9 KSJ9 KIN9 JYR9 JOV9 JEZ9 IVD9 ILH9 IBL9 HRP9 HHT9 GXX9 GOB9 GEF9 FUJ9 FKN9 FAR9 EQV9 EGZ9 DXD9 DNH9 DDL9 CTP9 CJT9 BZX9 BQB9 BGF9 AWJ9 AMN9 ACR9 SV9 IZ9</xm:sqref>
        </x14:dataValidation>
        <x14:dataValidation type="list" allowBlank="1" showInputMessage="1" showErrorMessage="1" xr:uid="{00000000-0002-0000-0300-000007000000}">
          <x14:formula1>
            <xm:f>Paramètres!$K$5:$K$7</xm:f>
          </x14:formula1>
          <xm:sqref>D8 WVL983048 WLP983048 WBT983048 VRX983048 VIB983048 UYF983048 UOJ983048 UEN983048 TUR983048 TKV983048 TAZ983048 SRD983048 SHH983048 RXL983048 RNP983048 RDT983048 QTX983048 QKB983048 QAF983048 PQJ983048 PGN983048 OWR983048 OMV983048 OCZ983048 NTD983048 NJH983048 MZL983048 MPP983048 MFT983048 LVX983048 LMB983048 LCF983048 KSJ983048 KIN983048 JYR983048 JOV983048 JEZ983048 IVD983048 ILH983048 IBL983048 HRP983048 HHT983048 GXX983048 GOB983048 GEF983048 FUJ983048 FKN983048 FAR983048 EQV983048 EGZ983048 DXD983048 DNH983048 DDL983048 CTP983048 CJT983048 BZX983048 BQB983048 BGF983048 AWJ983048 AMN983048 ACR983048 SV983048 IZ983048 D983048 WVL917512 WLP917512 WBT917512 VRX917512 VIB917512 UYF917512 UOJ917512 UEN917512 TUR917512 TKV917512 TAZ917512 SRD917512 SHH917512 RXL917512 RNP917512 RDT917512 QTX917512 QKB917512 QAF917512 PQJ917512 PGN917512 OWR917512 OMV917512 OCZ917512 NTD917512 NJH917512 MZL917512 MPP917512 MFT917512 LVX917512 LMB917512 LCF917512 KSJ917512 KIN917512 JYR917512 JOV917512 JEZ917512 IVD917512 ILH917512 IBL917512 HRP917512 HHT917512 GXX917512 GOB917512 GEF917512 FUJ917512 FKN917512 FAR917512 EQV917512 EGZ917512 DXD917512 DNH917512 DDL917512 CTP917512 CJT917512 BZX917512 BQB917512 BGF917512 AWJ917512 AMN917512 ACR917512 SV917512 IZ917512 D917512 WVL851976 WLP851976 WBT851976 VRX851976 VIB851976 UYF851976 UOJ851976 UEN851976 TUR851976 TKV851976 TAZ851976 SRD851976 SHH851976 RXL851976 RNP851976 RDT851976 QTX851976 QKB851976 QAF851976 PQJ851976 PGN851976 OWR851976 OMV851976 OCZ851976 NTD851976 NJH851976 MZL851976 MPP851976 MFT851976 LVX851976 LMB851976 LCF851976 KSJ851976 KIN851976 JYR851976 JOV851976 JEZ851976 IVD851976 ILH851976 IBL851976 HRP851976 HHT851976 GXX851976 GOB851976 GEF851976 FUJ851976 FKN851976 FAR851976 EQV851976 EGZ851976 DXD851976 DNH851976 DDL851976 CTP851976 CJT851976 BZX851976 BQB851976 BGF851976 AWJ851976 AMN851976 ACR851976 SV851976 IZ851976 D851976 WVL786440 WLP786440 WBT786440 VRX786440 VIB786440 UYF786440 UOJ786440 UEN786440 TUR786440 TKV786440 TAZ786440 SRD786440 SHH786440 RXL786440 RNP786440 RDT786440 QTX786440 QKB786440 QAF786440 PQJ786440 PGN786440 OWR786440 OMV786440 OCZ786440 NTD786440 NJH786440 MZL786440 MPP786440 MFT786440 LVX786440 LMB786440 LCF786440 KSJ786440 KIN786440 JYR786440 JOV786440 JEZ786440 IVD786440 ILH786440 IBL786440 HRP786440 HHT786440 GXX786440 GOB786440 GEF786440 FUJ786440 FKN786440 FAR786440 EQV786440 EGZ786440 DXD786440 DNH786440 DDL786440 CTP786440 CJT786440 BZX786440 BQB786440 BGF786440 AWJ786440 AMN786440 ACR786440 SV786440 IZ786440 D786440 WVL720904 WLP720904 WBT720904 VRX720904 VIB720904 UYF720904 UOJ720904 UEN720904 TUR720904 TKV720904 TAZ720904 SRD720904 SHH720904 RXL720904 RNP720904 RDT720904 QTX720904 QKB720904 QAF720904 PQJ720904 PGN720904 OWR720904 OMV720904 OCZ720904 NTD720904 NJH720904 MZL720904 MPP720904 MFT720904 LVX720904 LMB720904 LCF720904 KSJ720904 KIN720904 JYR720904 JOV720904 JEZ720904 IVD720904 ILH720904 IBL720904 HRP720904 HHT720904 GXX720904 GOB720904 GEF720904 FUJ720904 FKN720904 FAR720904 EQV720904 EGZ720904 DXD720904 DNH720904 DDL720904 CTP720904 CJT720904 BZX720904 BQB720904 BGF720904 AWJ720904 AMN720904 ACR720904 SV720904 IZ720904 D720904 WVL655368 WLP655368 WBT655368 VRX655368 VIB655368 UYF655368 UOJ655368 UEN655368 TUR655368 TKV655368 TAZ655368 SRD655368 SHH655368 RXL655368 RNP655368 RDT655368 QTX655368 QKB655368 QAF655368 PQJ655368 PGN655368 OWR655368 OMV655368 OCZ655368 NTD655368 NJH655368 MZL655368 MPP655368 MFT655368 LVX655368 LMB655368 LCF655368 KSJ655368 KIN655368 JYR655368 JOV655368 JEZ655368 IVD655368 ILH655368 IBL655368 HRP655368 HHT655368 GXX655368 GOB655368 GEF655368 FUJ655368 FKN655368 FAR655368 EQV655368 EGZ655368 DXD655368 DNH655368 DDL655368 CTP655368 CJT655368 BZX655368 BQB655368 BGF655368 AWJ655368 AMN655368 ACR655368 SV655368 IZ655368 D655368 WVL589832 WLP589832 WBT589832 VRX589832 VIB589832 UYF589832 UOJ589832 UEN589832 TUR589832 TKV589832 TAZ589832 SRD589832 SHH589832 RXL589832 RNP589832 RDT589832 QTX589832 QKB589832 QAF589832 PQJ589832 PGN589832 OWR589832 OMV589832 OCZ589832 NTD589832 NJH589832 MZL589832 MPP589832 MFT589832 LVX589832 LMB589832 LCF589832 KSJ589832 KIN589832 JYR589832 JOV589832 JEZ589832 IVD589832 ILH589832 IBL589832 HRP589832 HHT589832 GXX589832 GOB589832 GEF589832 FUJ589832 FKN589832 FAR589832 EQV589832 EGZ589832 DXD589832 DNH589832 DDL589832 CTP589832 CJT589832 BZX589832 BQB589832 BGF589832 AWJ589832 AMN589832 ACR589832 SV589832 IZ589832 D589832 WVL524296 WLP524296 WBT524296 VRX524296 VIB524296 UYF524296 UOJ524296 UEN524296 TUR524296 TKV524296 TAZ524296 SRD524296 SHH524296 RXL524296 RNP524296 RDT524296 QTX524296 QKB524296 QAF524296 PQJ524296 PGN524296 OWR524296 OMV524296 OCZ524296 NTD524296 NJH524296 MZL524296 MPP524296 MFT524296 LVX524296 LMB524296 LCF524296 KSJ524296 KIN524296 JYR524296 JOV524296 JEZ524296 IVD524296 ILH524296 IBL524296 HRP524296 HHT524296 GXX524296 GOB524296 GEF524296 FUJ524296 FKN524296 FAR524296 EQV524296 EGZ524296 DXD524296 DNH524296 DDL524296 CTP524296 CJT524296 BZX524296 BQB524296 BGF524296 AWJ524296 AMN524296 ACR524296 SV524296 IZ524296 D524296 WVL458760 WLP458760 WBT458760 VRX458760 VIB458760 UYF458760 UOJ458760 UEN458760 TUR458760 TKV458760 TAZ458760 SRD458760 SHH458760 RXL458760 RNP458760 RDT458760 QTX458760 QKB458760 QAF458760 PQJ458760 PGN458760 OWR458760 OMV458760 OCZ458760 NTD458760 NJH458760 MZL458760 MPP458760 MFT458760 LVX458760 LMB458760 LCF458760 KSJ458760 KIN458760 JYR458760 JOV458760 JEZ458760 IVD458760 ILH458760 IBL458760 HRP458760 HHT458760 GXX458760 GOB458760 GEF458760 FUJ458760 FKN458760 FAR458760 EQV458760 EGZ458760 DXD458760 DNH458760 DDL458760 CTP458760 CJT458760 BZX458760 BQB458760 BGF458760 AWJ458760 AMN458760 ACR458760 SV458760 IZ458760 D458760 WVL393224 WLP393224 WBT393224 VRX393224 VIB393224 UYF393224 UOJ393224 UEN393224 TUR393224 TKV393224 TAZ393224 SRD393224 SHH393224 RXL393224 RNP393224 RDT393224 QTX393224 QKB393224 QAF393224 PQJ393224 PGN393224 OWR393224 OMV393224 OCZ393224 NTD393224 NJH393224 MZL393224 MPP393224 MFT393224 LVX393224 LMB393224 LCF393224 KSJ393224 KIN393224 JYR393224 JOV393224 JEZ393224 IVD393224 ILH393224 IBL393224 HRP393224 HHT393224 GXX393224 GOB393224 GEF393224 FUJ393224 FKN393224 FAR393224 EQV393224 EGZ393224 DXD393224 DNH393224 DDL393224 CTP393224 CJT393224 BZX393224 BQB393224 BGF393224 AWJ393224 AMN393224 ACR393224 SV393224 IZ393224 D393224 WVL327688 WLP327688 WBT327688 VRX327688 VIB327688 UYF327688 UOJ327688 UEN327688 TUR327688 TKV327688 TAZ327688 SRD327688 SHH327688 RXL327688 RNP327688 RDT327688 QTX327688 QKB327688 QAF327688 PQJ327688 PGN327688 OWR327688 OMV327688 OCZ327688 NTD327688 NJH327688 MZL327688 MPP327688 MFT327688 LVX327688 LMB327688 LCF327688 KSJ327688 KIN327688 JYR327688 JOV327688 JEZ327688 IVD327688 ILH327688 IBL327688 HRP327688 HHT327688 GXX327688 GOB327688 GEF327688 FUJ327688 FKN327688 FAR327688 EQV327688 EGZ327688 DXD327688 DNH327688 DDL327688 CTP327688 CJT327688 BZX327688 BQB327688 BGF327688 AWJ327688 AMN327688 ACR327688 SV327688 IZ327688 D327688 WVL262152 WLP262152 WBT262152 VRX262152 VIB262152 UYF262152 UOJ262152 UEN262152 TUR262152 TKV262152 TAZ262152 SRD262152 SHH262152 RXL262152 RNP262152 RDT262152 QTX262152 QKB262152 QAF262152 PQJ262152 PGN262152 OWR262152 OMV262152 OCZ262152 NTD262152 NJH262152 MZL262152 MPP262152 MFT262152 LVX262152 LMB262152 LCF262152 KSJ262152 KIN262152 JYR262152 JOV262152 JEZ262152 IVD262152 ILH262152 IBL262152 HRP262152 HHT262152 GXX262152 GOB262152 GEF262152 FUJ262152 FKN262152 FAR262152 EQV262152 EGZ262152 DXD262152 DNH262152 DDL262152 CTP262152 CJT262152 BZX262152 BQB262152 BGF262152 AWJ262152 AMN262152 ACR262152 SV262152 IZ262152 D262152 WVL196616 WLP196616 WBT196616 VRX196616 VIB196616 UYF196616 UOJ196616 UEN196616 TUR196616 TKV196616 TAZ196616 SRD196616 SHH196616 RXL196616 RNP196616 RDT196616 QTX196616 QKB196616 QAF196616 PQJ196616 PGN196616 OWR196616 OMV196616 OCZ196616 NTD196616 NJH196616 MZL196616 MPP196616 MFT196616 LVX196616 LMB196616 LCF196616 KSJ196616 KIN196616 JYR196616 JOV196616 JEZ196616 IVD196616 ILH196616 IBL196616 HRP196616 HHT196616 GXX196616 GOB196616 GEF196616 FUJ196616 FKN196616 FAR196616 EQV196616 EGZ196616 DXD196616 DNH196616 DDL196616 CTP196616 CJT196616 BZX196616 BQB196616 BGF196616 AWJ196616 AMN196616 ACR196616 SV196616 IZ196616 D196616 WVL131080 WLP131080 WBT131080 VRX131080 VIB131080 UYF131080 UOJ131080 UEN131080 TUR131080 TKV131080 TAZ131080 SRD131080 SHH131080 RXL131080 RNP131080 RDT131080 QTX131080 QKB131080 QAF131080 PQJ131080 PGN131080 OWR131080 OMV131080 OCZ131080 NTD131080 NJH131080 MZL131080 MPP131080 MFT131080 LVX131080 LMB131080 LCF131080 KSJ131080 KIN131080 JYR131080 JOV131080 JEZ131080 IVD131080 ILH131080 IBL131080 HRP131080 HHT131080 GXX131080 GOB131080 GEF131080 FUJ131080 FKN131080 FAR131080 EQV131080 EGZ131080 DXD131080 DNH131080 DDL131080 CTP131080 CJT131080 BZX131080 BQB131080 BGF131080 AWJ131080 AMN131080 ACR131080 SV131080 IZ131080 D131080 WVL65544 WLP65544 WBT65544 VRX65544 VIB65544 UYF65544 UOJ65544 UEN65544 TUR65544 TKV65544 TAZ65544 SRD65544 SHH65544 RXL65544 RNP65544 RDT65544 QTX65544 QKB65544 QAF65544 PQJ65544 PGN65544 OWR65544 OMV65544 OCZ65544 NTD65544 NJH65544 MZL65544 MPP65544 MFT65544 LVX65544 LMB65544 LCF65544 KSJ65544 KIN65544 JYR65544 JOV65544 JEZ65544 IVD65544 ILH65544 IBL65544 HRP65544 HHT65544 GXX65544 GOB65544 GEF65544 FUJ65544 FKN65544 FAR65544 EQV65544 EGZ65544 DXD65544 DNH65544 DDL65544 CTP65544 CJT65544 BZX65544 BQB65544 BGF65544 AWJ65544 AMN65544 ACR65544 SV65544 IZ65544 D65544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xm:sqref>
        </x14:dataValidation>
        <x14:dataValidation type="list" allowBlank="1" showInputMessage="1" showErrorMessage="1" xr:uid="{00000000-0002-0000-0300-000008000000}">
          <x14:formula1>
            <xm:f>Paramètres!$G$5:$G$8</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F6"/>
  <sheetViews>
    <sheetView zoomScale="115" zoomScaleNormal="115" workbookViewId="0">
      <selection activeCell="D23" sqref="D23"/>
    </sheetView>
  </sheetViews>
  <sheetFormatPr baseColWidth="10" defaultRowHeight="15" x14ac:dyDescent="0.25"/>
  <sheetData>
    <row r="1" spans="1:6" ht="15.75" x14ac:dyDescent="0.25">
      <c r="A1" s="27" t="s">
        <v>360</v>
      </c>
    </row>
    <row r="2" spans="1:6" ht="15.75" x14ac:dyDescent="0.25">
      <c r="A2" s="109"/>
    </row>
    <row r="3" spans="1:6" ht="33.75" x14ac:dyDescent="0.25">
      <c r="A3" s="28" t="s">
        <v>85</v>
      </c>
      <c r="B3" s="28" t="s">
        <v>86</v>
      </c>
      <c r="C3" s="28" t="s">
        <v>87</v>
      </c>
      <c r="D3" s="28" t="s">
        <v>88</v>
      </c>
      <c r="E3" s="28" t="s">
        <v>89</v>
      </c>
      <c r="F3" s="28" t="s">
        <v>90</v>
      </c>
    </row>
    <row r="4" spans="1:6" x14ac:dyDescent="0.25">
      <c r="A4" s="24">
        <v>2021</v>
      </c>
      <c r="B4" s="25">
        <v>27510</v>
      </c>
      <c r="C4" s="24">
        <v>27</v>
      </c>
      <c r="D4" s="25">
        <v>14254</v>
      </c>
      <c r="E4" s="26"/>
      <c r="F4" s="26"/>
    </row>
    <row r="5" spans="1:6" x14ac:dyDescent="0.25">
      <c r="A5" s="24">
        <v>2022</v>
      </c>
      <c r="B5" s="25">
        <v>31643</v>
      </c>
      <c r="C5" s="24">
        <v>31</v>
      </c>
      <c r="D5" s="25">
        <v>16440</v>
      </c>
      <c r="E5" s="26"/>
      <c r="F5" s="26"/>
    </row>
    <row r="6" spans="1:6" x14ac:dyDescent="0.25">
      <c r="A6" s="24" t="s">
        <v>7</v>
      </c>
      <c r="B6" s="24" t="s">
        <v>7</v>
      </c>
      <c r="C6" s="24" t="s">
        <v>7</v>
      </c>
      <c r="D6" s="24" t="s">
        <v>7</v>
      </c>
      <c r="E6" s="24" t="s">
        <v>7</v>
      </c>
      <c r="F6" s="24" t="s">
        <v>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Q243"/>
  <sheetViews>
    <sheetView workbookViewId="0">
      <selection activeCell="A2" sqref="A2"/>
    </sheetView>
  </sheetViews>
  <sheetFormatPr baseColWidth="10" defaultRowHeight="15" x14ac:dyDescent="0.25"/>
  <cols>
    <col min="1" max="1" width="10.140625" customWidth="1"/>
    <col min="2" max="3" width="19.28515625" customWidth="1"/>
    <col min="4" max="4" width="17.42578125" customWidth="1"/>
    <col min="5" max="5" width="29.7109375" customWidth="1"/>
  </cols>
  <sheetData>
    <row r="1" spans="1:17" ht="15.75" x14ac:dyDescent="0.25">
      <c r="A1" s="27" t="s">
        <v>361</v>
      </c>
      <c r="B1" s="108"/>
      <c r="C1" s="108"/>
      <c r="D1" s="108"/>
      <c r="E1" s="108"/>
      <c r="F1" s="108"/>
      <c r="G1" s="108"/>
      <c r="H1" s="108"/>
      <c r="I1" s="108"/>
      <c r="J1" s="108"/>
      <c r="K1" s="108"/>
      <c r="L1" s="108"/>
      <c r="M1" s="108"/>
      <c r="N1" s="108"/>
      <c r="O1" s="108"/>
      <c r="P1" s="108"/>
      <c r="Q1" s="108"/>
    </row>
    <row r="2" spans="1:17" ht="15.75" x14ac:dyDescent="0.25">
      <c r="A2" s="110" t="s">
        <v>184</v>
      </c>
      <c r="B2" s="108"/>
      <c r="C2" s="108"/>
      <c r="D2" s="108"/>
      <c r="E2" s="108"/>
      <c r="F2" s="108"/>
      <c r="G2" s="108"/>
      <c r="H2" s="108"/>
      <c r="I2" s="108"/>
      <c r="J2" s="108"/>
      <c r="K2" s="108"/>
      <c r="L2" s="108"/>
      <c r="M2" s="108"/>
      <c r="N2" s="108"/>
      <c r="O2" s="108"/>
      <c r="P2" s="108"/>
      <c r="Q2" s="108"/>
    </row>
    <row r="3" spans="1:17" x14ac:dyDescent="0.25">
      <c r="A3" s="108"/>
      <c r="B3" s="346" t="s">
        <v>185</v>
      </c>
      <c r="C3" s="347"/>
      <c r="D3" s="347"/>
      <c r="E3" s="348"/>
      <c r="F3" s="108"/>
      <c r="G3" s="108"/>
      <c r="H3" s="108"/>
      <c r="I3" s="108"/>
      <c r="J3" s="108"/>
      <c r="K3" s="108"/>
      <c r="L3" s="108"/>
      <c r="M3" s="108"/>
      <c r="N3" s="108"/>
      <c r="O3" s="108"/>
      <c r="P3" s="108"/>
      <c r="Q3" s="108"/>
    </row>
    <row r="4" spans="1:17" ht="15.75" thickBot="1" x14ac:dyDescent="0.3">
      <c r="A4" s="108"/>
      <c r="B4" s="111"/>
      <c r="C4" s="111"/>
      <c r="D4" s="111"/>
      <c r="E4" s="111"/>
      <c r="F4" s="108"/>
      <c r="G4" s="108"/>
      <c r="H4" s="108"/>
      <c r="I4" s="108"/>
      <c r="J4" s="108"/>
      <c r="K4" s="108"/>
      <c r="L4" s="108"/>
      <c r="M4" s="108"/>
      <c r="N4" s="108"/>
      <c r="O4" s="108"/>
      <c r="P4" s="108"/>
      <c r="Q4" s="108"/>
    </row>
    <row r="5" spans="1:17" ht="29.25" thickBot="1" x14ac:dyDescent="0.3">
      <c r="A5" s="108"/>
      <c r="B5" s="112" t="s">
        <v>21</v>
      </c>
      <c r="C5" s="113" t="s">
        <v>186</v>
      </c>
      <c r="D5" s="114" t="s">
        <v>187</v>
      </c>
      <c r="E5" s="111"/>
      <c r="F5" s="108"/>
      <c r="G5" s="108"/>
      <c r="H5" s="108"/>
      <c r="I5" s="108"/>
      <c r="J5" s="108"/>
      <c r="K5" s="108"/>
      <c r="L5" s="108"/>
      <c r="M5" s="108"/>
      <c r="N5" s="108"/>
      <c r="O5" s="108"/>
      <c r="P5" s="108"/>
      <c r="Q5" s="108"/>
    </row>
    <row r="6" spans="1:17" ht="15.75" thickBot="1" x14ac:dyDescent="0.3">
      <c r="A6" s="108"/>
      <c r="B6" s="115" t="s">
        <v>22</v>
      </c>
      <c r="C6" s="116"/>
      <c r="D6" s="117">
        <f>SUM(C6:C13)</f>
        <v>0</v>
      </c>
      <c r="E6" s="111"/>
      <c r="F6" s="108"/>
      <c r="G6" s="108"/>
      <c r="H6" s="108"/>
      <c r="I6" s="108"/>
      <c r="J6" s="108"/>
      <c r="K6" s="108"/>
      <c r="L6" s="108"/>
      <c r="M6" s="108"/>
      <c r="N6" s="108"/>
      <c r="O6" s="108"/>
      <c r="P6" s="108"/>
      <c r="Q6" s="108"/>
    </row>
    <row r="7" spans="1:17" x14ac:dyDescent="0.25">
      <c r="A7" s="108"/>
      <c r="B7" s="118" t="s">
        <v>23</v>
      </c>
      <c r="C7" s="119"/>
      <c r="D7" s="120"/>
      <c r="E7" s="111"/>
      <c r="F7" s="108"/>
      <c r="G7" s="108"/>
      <c r="H7" s="108"/>
      <c r="I7" s="108"/>
      <c r="J7" s="108"/>
      <c r="K7" s="108"/>
      <c r="L7" s="108"/>
      <c r="M7" s="108"/>
      <c r="N7" s="108"/>
      <c r="O7" s="108"/>
      <c r="P7" s="108"/>
      <c r="Q7" s="108"/>
    </row>
    <row r="8" spans="1:17" x14ac:dyDescent="0.25">
      <c r="A8" s="108"/>
      <c r="B8" s="118" t="s">
        <v>24</v>
      </c>
      <c r="C8" s="119"/>
      <c r="D8" s="120"/>
      <c r="E8" s="111"/>
      <c r="F8" s="108"/>
      <c r="G8" s="108"/>
      <c r="H8" s="108"/>
      <c r="I8" s="108"/>
      <c r="J8" s="108"/>
      <c r="K8" s="108"/>
      <c r="L8" s="108"/>
      <c r="M8" s="108"/>
      <c r="N8" s="108"/>
      <c r="O8" s="108"/>
      <c r="P8" s="108"/>
      <c r="Q8" s="108"/>
    </row>
    <row r="9" spans="1:17" x14ac:dyDescent="0.25">
      <c r="A9" s="108"/>
      <c r="B9" s="118" t="s">
        <v>25</v>
      </c>
      <c r="C9" s="119"/>
      <c r="D9" s="120"/>
      <c r="E9" s="111"/>
      <c r="F9" s="108"/>
      <c r="G9" s="108"/>
      <c r="H9" s="108"/>
      <c r="I9" s="108"/>
      <c r="J9" s="108"/>
      <c r="K9" s="108"/>
      <c r="L9" s="108"/>
      <c r="M9" s="108"/>
      <c r="N9" s="108"/>
      <c r="O9" s="108"/>
      <c r="P9" s="108"/>
      <c r="Q9" s="108"/>
    </row>
    <row r="10" spans="1:17" x14ac:dyDescent="0.25">
      <c r="A10" s="108"/>
      <c r="B10" s="118" t="s">
        <v>26</v>
      </c>
      <c r="C10" s="119"/>
      <c r="D10" s="120"/>
      <c r="E10" s="111"/>
      <c r="F10" s="108"/>
      <c r="G10" s="108"/>
      <c r="H10" s="108"/>
      <c r="I10" s="108"/>
      <c r="J10" s="108"/>
      <c r="K10" s="108"/>
      <c r="L10" s="108"/>
      <c r="M10" s="108"/>
      <c r="N10" s="108"/>
      <c r="O10" s="108"/>
      <c r="P10" s="108"/>
      <c r="Q10" s="108"/>
    </row>
    <row r="11" spans="1:17" x14ac:dyDescent="0.25">
      <c r="A11" s="108"/>
      <c r="B11" s="118" t="s">
        <v>27</v>
      </c>
      <c r="C11" s="119"/>
      <c r="D11" s="120"/>
      <c r="E11" s="111"/>
      <c r="F11" s="108"/>
      <c r="G11" s="108"/>
      <c r="H11" s="108"/>
      <c r="I11" s="108"/>
      <c r="J11" s="108"/>
      <c r="K11" s="108"/>
      <c r="L11" s="108"/>
      <c r="M11" s="108"/>
      <c r="N11" s="108"/>
      <c r="O11" s="108"/>
      <c r="P11" s="108"/>
      <c r="Q11" s="108"/>
    </row>
    <row r="12" spans="1:17" x14ac:dyDescent="0.25">
      <c r="A12" s="108"/>
      <c r="B12" s="118" t="s">
        <v>28</v>
      </c>
      <c r="C12" s="119"/>
      <c r="D12" s="120"/>
      <c r="E12" s="111"/>
      <c r="F12" s="108"/>
      <c r="G12" s="108"/>
      <c r="H12" s="108"/>
      <c r="I12" s="108"/>
      <c r="J12" s="108"/>
      <c r="K12" s="108"/>
      <c r="L12" s="108"/>
      <c r="M12" s="108"/>
      <c r="N12" s="108"/>
      <c r="O12" s="108"/>
      <c r="P12" s="108"/>
      <c r="Q12" s="108"/>
    </row>
    <row r="13" spans="1:17" ht="15.75" thickBot="1" x14ac:dyDescent="0.3">
      <c r="A13" s="108"/>
      <c r="B13" s="121" t="s">
        <v>29</v>
      </c>
      <c r="C13" s="122"/>
      <c r="D13" s="123"/>
      <c r="E13" s="111"/>
      <c r="F13" s="108"/>
      <c r="G13" s="108"/>
      <c r="H13" s="108"/>
      <c r="I13" s="108"/>
      <c r="J13" s="108"/>
      <c r="K13" s="108"/>
      <c r="L13" s="108"/>
      <c r="M13" s="108"/>
      <c r="N13" s="108"/>
      <c r="O13" s="108"/>
      <c r="P13" s="108"/>
      <c r="Q13" s="108"/>
    </row>
    <row r="14" spans="1:17" ht="15.75" thickBot="1" x14ac:dyDescent="0.3">
      <c r="A14" s="108"/>
      <c r="B14" s="124" t="s">
        <v>30</v>
      </c>
      <c r="C14" s="125"/>
      <c r="D14" s="126">
        <f>SUM(C14:C16)</f>
        <v>0</v>
      </c>
      <c r="E14" s="111"/>
      <c r="F14" s="108"/>
      <c r="G14" s="108"/>
      <c r="H14" s="108"/>
      <c r="I14" s="108"/>
      <c r="J14" s="108"/>
      <c r="K14" s="108"/>
      <c r="L14" s="108"/>
      <c r="M14" s="108"/>
      <c r="N14" s="108"/>
      <c r="O14" s="108"/>
      <c r="P14" s="108"/>
      <c r="Q14" s="108"/>
    </row>
    <row r="15" spans="1:17" x14ac:dyDescent="0.25">
      <c r="A15" s="108"/>
      <c r="B15" s="127" t="s">
        <v>31</v>
      </c>
      <c r="C15" s="128"/>
      <c r="D15" s="120"/>
      <c r="E15" s="111"/>
      <c r="F15" s="108"/>
      <c r="G15" s="108"/>
      <c r="H15" s="108"/>
      <c r="I15" s="108"/>
      <c r="J15" s="108"/>
      <c r="K15" s="108"/>
      <c r="L15" s="108"/>
      <c r="M15" s="108"/>
      <c r="N15" s="108"/>
      <c r="O15" s="108"/>
      <c r="P15" s="108"/>
      <c r="Q15" s="108"/>
    </row>
    <row r="16" spans="1:17" ht="15.75" thickBot="1" x14ac:dyDescent="0.3">
      <c r="A16" s="108"/>
      <c r="B16" s="129" t="s">
        <v>32</v>
      </c>
      <c r="C16" s="130"/>
      <c r="D16" s="123"/>
      <c r="E16" s="111"/>
      <c r="F16" s="108"/>
      <c r="G16" s="108"/>
      <c r="H16" s="108"/>
      <c r="I16" s="108"/>
      <c r="J16" s="108"/>
      <c r="K16" s="108"/>
      <c r="L16" s="108"/>
      <c r="M16" s="108"/>
      <c r="N16" s="108"/>
      <c r="O16" s="108"/>
      <c r="P16" s="108"/>
      <c r="Q16" s="108"/>
    </row>
    <row r="17" spans="1:17" ht="15.75" thickBot="1" x14ac:dyDescent="0.3">
      <c r="A17" s="108"/>
      <c r="B17" s="131" t="s">
        <v>33</v>
      </c>
      <c r="C17" s="132"/>
      <c r="D17" s="133">
        <f>SUM(C17:C19)</f>
        <v>0</v>
      </c>
      <c r="E17" s="111"/>
      <c r="F17" s="108"/>
      <c r="G17" s="108"/>
      <c r="H17" s="108"/>
      <c r="I17" s="108"/>
      <c r="J17" s="108"/>
      <c r="K17" s="108"/>
      <c r="L17" s="108"/>
      <c r="M17" s="108"/>
      <c r="N17" s="108"/>
      <c r="O17" s="108"/>
      <c r="P17" s="108"/>
      <c r="Q17" s="108"/>
    </row>
    <row r="18" spans="1:17" x14ac:dyDescent="0.25">
      <c r="A18" s="108"/>
      <c r="B18" s="134" t="s">
        <v>34</v>
      </c>
      <c r="C18" s="135"/>
      <c r="D18" s="120"/>
      <c r="E18" s="111"/>
      <c r="F18" s="108"/>
      <c r="G18" s="108"/>
      <c r="H18" s="108"/>
      <c r="I18" s="108"/>
      <c r="J18" s="108"/>
      <c r="K18" s="108"/>
      <c r="L18" s="108"/>
      <c r="M18" s="108"/>
      <c r="N18" s="108"/>
      <c r="O18" s="108"/>
      <c r="P18" s="108"/>
      <c r="Q18" s="108"/>
    </row>
    <row r="19" spans="1:17" ht="15.75" thickBot="1" x14ac:dyDescent="0.3">
      <c r="A19" s="108"/>
      <c r="B19" s="136" t="s">
        <v>35</v>
      </c>
      <c r="C19" s="137"/>
      <c r="D19" s="123"/>
      <c r="E19" s="111"/>
      <c r="F19" s="108"/>
      <c r="G19" s="108"/>
      <c r="H19" s="108"/>
      <c r="I19" s="108"/>
      <c r="J19" s="108"/>
      <c r="K19" s="108"/>
      <c r="L19" s="108"/>
      <c r="M19" s="108"/>
      <c r="N19" s="108"/>
      <c r="O19" s="108"/>
      <c r="P19" s="108"/>
      <c r="Q19" s="108"/>
    </row>
    <row r="20" spans="1:17" ht="15.75" thickBot="1" x14ac:dyDescent="0.3">
      <c r="A20" s="108"/>
      <c r="B20" s="138" t="s">
        <v>36</v>
      </c>
      <c r="C20" s="139"/>
      <c r="D20" s="140">
        <f>SUM(C20:C26)</f>
        <v>0</v>
      </c>
      <c r="E20" s="111"/>
      <c r="F20" s="108"/>
      <c r="G20" s="108"/>
      <c r="H20" s="108"/>
      <c r="I20" s="108"/>
      <c r="J20" s="108"/>
      <c r="K20" s="108"/>
      <c r="L20" s="108"/>
      <c r="M20" s="108"/>
      <c r="N20" s="108"/>
      <c r="O20" s="108"/>
      <c r="P20" s="108"/>
      <c r="Q20" s="108"/>
    </row>
    <row r="21" spans="1:17" x14ac:dyDescent="0.25">
      <c r="A21" s="108"/>
      <c r="B21" s="141" t="s">
        <v>37</v>
      </c>
      <c r="C21" s="142"/>
      <c r="D21" s="143"/>
      <c r="E21" s="111"/>
      <c r="F21" s="108"/>
      <c r="G21" s="108"/>
      <c r="H21" s="108"/>
      <c r="I21" s="108"/>
      <c r="J21" s="108"/>
      <c r="K21" s="108"/>
      <c r="L21" s="108"/>
      <c r="M21" s="108"/>
      <c r="N21" s="108"/>
      <c r="O21" s="108"/>
      <c r="P21" s="108"/>
      <c r="Q21" s="108"/>
    </row>
    <row r="22" spans="1:17" x14ac:dyDescent="0.25">
      <c r="A22" s="108"/>
      <c r="B22" s="141" t="s">
        <v>38</v>
      </c>
      <c r="C22" s="142"/>
      <c r="D22" s="120"/>
      <c r="E22" s="111"/>
      <c r="F22" s="108"/>
      <c r="G22" s="108"/>
      <c r="H22" s="108"/>
      <c r="I22" s="108"/>
      <c r="J22" s="108"/>
      <c r="K22" s="108"/>
      <c r="L22" s="108"/>
      <c r="M22" s="108"/>
      <c r="N22" s="108"/>
      <c r="O22" s="108"/>
      <c r="P22" s="108"/>
      <c r="Q22" s="108"/>
    </row>
    <row r="23" spans="1:17" x14ac:dyDescent="0.25">
      <c r="A23" s="108"/>
      <c r="B23" s="141" t="s">
        <v>39</v>
      </c>
      <c r="C23" s="142"/>
      <c r="D23" s="120"/>
      <c r="E23" s="111"/>
      <c r="F23" s="108"/>
      <c r="G23" s="108"/>
      <c r="H23" s="108"/>
      <c r="I23" s="108"/>
      <c r="J23" s="108"/>
      <c r="K23" s="108"/>
      <c r="L23" s="108"/>
      <c r="M23" s="108"/>
      <c r="N23" s="108"/>
      <c r="O23" s="108"/>
      <c r="P23" s="108"/>
      <c r="Q23" s="108"/>
    </row>
    <row r="24" spans="1:17" x14ac:dyDescent="0.25">
      <c r="A24" s="108"/>
      <c r="B24" s="141" t="s">
        <v>40</v>
      </c>
      <c r="C24" s="142"/>
      <c r="D24" s="120"/>
      <c r="E24" s="111"/>
      <c r="F24" s="108"/>
      <c r="G24" s="108"/>
      <c r="H24" s="108"/>
      <c r="I24" s="108"/>
      <c r="J24" s="108"/>
      <c r="K24" s="108"/>
      <c r="L24" s="108"/>
      <c r="M24" s="108"/>
      <c r="N24" s="108"/>
      <c r="O24" s="108"/>
      <c r="P24" s="108"/>
      <c r="Q24" s="108"/>
    </row>
    <row r="25" spans="1:17" x14ac:dyDescent="0.25">
      <c r="A25" s="108"/>
      <c r="B25" s="141" t="s">
        <v>41</v>
      </c>
      <c r="C25" s="142"/>
      <c r="D25" s="120"/>
      <c r="E25" s="111"/>
      <c r="F25" s="108"/>
      <c r="G25" s="108"/>
      <c r="H25" s="108"/>
      <c r="I25" s="108"/>
      <c r="J25" s="108"/>
      <c r="K25" s="108"/>
      <c r="L25" s="108"/>
      <c r="M25" s="108"/>
      <c r="N25" s="108"/>
      <c r="O25" s="108"/>
      <c r="P25" s="108"/>
      <c r="Q25" s="108"/>
    </row>
    <row r="26" spans="1:17" ht="15.75" thickBot="1" x14ac:dyDescent="0.3">
      <c r="A26" s="108"/>
      <c r="B26" s="144" t="s">
        <v>42</v>
      </c>
      <c r="C26" s="145"/>
      <c r="D26" s="120"/>
      <c r="E26" s="111"/>
      <c r="F26" s="108"/>
      <c r="G26" s="108"/>
      <c r="H26" s="108"/>
      <c r="I26" s="108"/>
      <c r="J26" s="108"/>
      <c r="K26" s="108"/>
      <c r="L26" s="108"/>
      <c r="M26" s="108"/>
      <c r="N26" s="108"/>
      <c r="O26" s="108"/>
      <c r="P26" s="108"/>
      <c r="Q26" s="108"/>
    </row>
    <row r="27" spans="1:17" ht="15.75" thickBot="1" x14ac:dyDescent="0.3">
      <c r="A27" s="108"/>
      <c r="B27" s="111"/>
      <c r="C27" s="146" t="s">
        <v>43</v>
      </c>
      <c r="D27" s="147">
        <f>SUM(D6:D20)</f>
        <v>0</v>
      </c>
      <c r="E27" s="111"/>
      <c r="F27" s="108"/>
      <c r="G27" s="108"/>
      <c r="H27" s="108"/>
      <c r="I27" s="108"/>
      <c r="J27" s="108"/>
      <c r="K27" s="108"/>
      <c r="L27" s="108"/>
      <c r="M27" s="108"/>
      <c r="N27" s="108"/>
      <c r="O27" s="108"/>
      <c r="P27" s="108"/>
      <c r="Q27" s="108"/>
    </row>
    <row r="28" spans="1:17" x14ac:dyDescent="0.25">
      <c r="A28" s="108"/>
      <c r="B28" s="108"/>
      <c r="C28" s="108"/>
      <c r="D28" s="108"/>
      <c r="E28" s="108"/>
      <c r="F28" s="108"/>
      <c r="G28" s="108"/>
      <c r="H28" s="108"/>
      <c r="I28" s="108"/>
      <c r="J28" s="108"/>
      <c r="K28" s="108"/>
      <c r="L28" s="108"/>
      <c r="M28" s="108"/>
      <c r="N28" s="108"/>
      <c r="O28" s="108"/>
      <c r="P28" s="108"/>
      <c r="Q28" s="108"/>
    </row>
    <row r="29" spans="1:17" x14ac:dyDescent="0.25">
      <c r="A29" s="108"/>
      <c r="B29" s="108"/>
      <c r="C29" s="108"/>
      <c r="D29" s="108"/>
      <c r="E29" s="108"/>
      <c r="F29" s="108"/>
      <c r="G29" s="108"/>
      <c r="H29" s="108"/>
      <c r="I29" s="108"/>
      <c r="J29" s="108"/>
      <c r="K29" s="108"/>
      <c r="L29" s="108"/>
      <c r="M29" s="108"/>
      <c r="N29" s="108"/>
      <c r="O29" s="108"/>
      <c r="P29" s="108"/>
      <c r="Q29" s="108"/>
    </row>
    <row r="30" spans="1:17" x14ac:dyDescent="0.25">
      <c r="A30" s="108"/>
      <c r="B30" s="108"/>
      <c r="C30" s="108"/>
      <c r="D30" s="108"/>
      <c r="E30" s="108"/>
      <c r="F30" s="108"/>
      <c r="G30" s="108"/>
      <c r="H30" s="108"/>
      <c r="I30" s="108"/>
      <c r="J30" s="108"/>
      <c r="K30" s="108"/>
      <c r="L30" s="108"/>
      <c r="M30" s="108"/>
      <c r="N30" s="108"/>
      <c r="O30" s="108"/>
      <c r="P30" s="108"/>
      <c r="Q30" s="108"/>
    </row>
    <row r="31" spans="1:17" x14ac:dyDescent="0.25">
      <c r="A31" s="108"/>
      <c r="B31" s="108"/>
      <c r="C31" s="108"/>
      <c r="D31" s="108"/>
      <c r="E31" s="108"/>
      <c r="F31" s="108"/>
      <c r="G31" s="108"/>
      <c r="H31" s="108"/>
      <c r="I31" s="108"/>
      <c r="J31" s="108"/>
      <c r="K31" s="108"/>
      <c r="L31" s="108"/>
      <c r="M31" s="108"/>
      <c r="N31" s="108"/>
      <c r="O31" s="108"/>
      <c r="P31" s="108"/>
      <c r="Q31" s="108"/>
    </row>
    <row r="32" spans="1:17" x14ac:dyDescent="0.25">
      <c r="A32" s="108"/>
      <c r="B32" s="108"/>
      <c r="C32" s="108"/>
      <c r="D32" s="108"/>
      <c r="E32" s="108"/>
      <c r="F32" s="108"/>
      <c r="G32" s="108"/>
      <c r="H32" s="108"/>
      <c r="I32" s="108"/>
      <c r="J32" s="108"/>
      <c r="K32" s="108"/>
      <c r="L32" s="108"/>
      <c r="M32" s="108"/>
      <c r="N32" s="108"/>
      <c r="O32" s="108"/>
      <c r="P32" s="108"/>
      <c r="Q32" s="108"/>
    </row>
    <row r="33" spans="1:17" x14ac:dyDescent="0.25">
      <c r="A33" s="108"/>
      <c r="B33" s="108"/>
      <c r="C33" s="108"/>
      <c r="D33" s="108"/>
      <c r="E33" s="108"/>
      <c r="F33" s="108"/>
      <c r="G33" s="108"/>
      <c r="H33" s="108"/>
      <c r="I33" s="108"/>
      <c r="J33" s="108"/>
      <c r="K33" s="108"/>
      <c r="L33" s="108"/>
      <c r="M33" s="108"/>
      <c r="N33" s="108"/>
      <c r="O33" s="108"/>
      <c r="P33" s="108"/>
      <c r="Q33" s="108"/>
    </row>
    <row r="34" spans="1:17" x14ac:dyDescent="0.25">
      <c r="A34" s="108"/>
      <c r="B34" s="108"/>
      <c r="C34" s="108"/>
      <c r="D34" s="108"/>
      <c r="E34" s="108"/>
      <c r="F34" s="108"/>
      <c r="G34" s="108"/>
      <c r="H34" s="108"/>
      <c r="I34" s="108"/>
      <c r="J34" s="108"/>
      <c r="K34" s="108"/>
      <c r="L34" s="108"/>
      <c r="M34" s="108"/>
      <c r="N34" s="108"/>
      <c r="O34" s="108"/>
      <c r="P34" s="108"/>
      <c r="Q34" s="108"/>
    </row>
    <row r="35" spans="1:17" x14ac:dyDescent="0.25">
      <c r="A35" s="108"/>
      <c r="B35" s="108"/>
      <c r="C35" s="108"/>
      <c r="D35" s="108"/>
      <c r="E35" s="108"/>
      <c r="F35" s="108"/>
      <c r="G35" s="108"/>
      <c r="H35" s="108"/>
      <c r="I35" s="108"/>
      <c r="J35" s="108"/>
      <c r="K35" s="108"/>
      <c r="L35" s="108"/>
      <c r="M35" s="108"/>
      <c r="N35" s="108"/>
      <c r="O35" s="108"/>
      <c r="P35" s="108"/>
      <c r="Q35" s="108"/>
    </row>
    <row r="36" spans="1:17" x14ac:dyDescent="0.25">
      <c r="A36" s="108"/>
      <c r="B36" s="108"/>
      <c r="C36" s="108"/>
      <c r="D36" s="108"/>
      <c r="E36" s="108"/>
      <c r="F36" s="108"/>
      <c r="G36" s="108"/>
      <c r="H36" s="108"/>
      <c r="I36" s="108"/>
      <c r="J36" s="108"/>
      <c r="K36" s="108"/>
      <c r="L36" s="108"/>
      <c r="M36" s="108"/>
      <c r="N36" s="108"/>
      <c r="O36" s="108"/>
      <c r="P36" s="108"/>
      <c r="Q36" s="108"/>
    </row>
    <row r="37" spans="1:17" x14ac:dyDescent="0.25">
      <c r="A37" s="108"/>
      <c r="B37" s="108"/>
      <c r="C37" s="108"/>
      <c r="D37" s="108"/>
      <c r="E37" s="108"/>
      <c r="F37" s="108"/>
      <c r="G37" s="108"/>
      <c r="H37" s="108"/>
      <c r="I37" s="108"/>
      <c r="J37" s="108"/>
      <c r="K37" s="108"/>
      <c r="L37" s="108"/>
      <c r="M37" s="108"/>
      <c r="N37" s="108"/>
      <c r="O37" s="108"/>
      <c r="P37" s="108"/>
      <c r="Q37" s="108"/>
    </row>
    <row r="38" spans="1:17" x14ac:dyDescent="0.25">
      <c r="A38" s="108"/>
      <c r="B38" s="108"/>
      <c r="C38" s="108"/>
      <c r="D38" s="108"/>
      <c r="E38" s="108"/>
      <c r="F38" s="108"/>
      <c r="G38" s="108"/>
      <c r="H38" s="108"/>
      <c r="I38" s="108"/>
      <c r="J38" s="108"/>
      <c r="K38" s="108"/>
      <c r="L38" s="108"/>
      <c r="M38" s="108"/>
      <c r="N38" s="108"/>
      <c r="O38" s="108"/>
      <c r="P38" s="108"/>
      <c r="Q38" s="108"/>
    </row>
    <row r="39" spans="1:17" x14ac:dyDescent="0.25">
      <c r="A39" s="108"/>
      <c r="B39" s="108"/>
      <c r="C39" s="108"/>
      <c r="D39" s="108"/>
      <c r="E39" s="108"/>
      <c r="F39" s="108"/>
      <c r="G39" s="108"/>
      <c r="H39" s="108"/>
      <c r="I39" s="108"/>
      <c r="J39" s="108"/>
      <c r="K39" s="108"/>
      <c r="L39" s="108"/>
      <c r="M39" s="108"/>
      <c r="N39" s="108"/>
      <c r="O39" s="108"/>
      <c r="P39" s="108"/>
      <c r="Q39" s="108"/>
    </row>
    <row r="40" spans="1:17" x14ac:dyDescent="0.25">
      <c r="A40" s="108"/>
      <c r="B40" s="108"/>
      <c r="C40" s="108"/>
      <c r="D40" s="108"/>
      <c r="E40" s="108"/>
      <c r="F40" s="108"/>
      <c r="G40" s="108"/>
      <c r="H40" s="108"/>
      <c r="I40" s="108"/>
      <c r="J40" s="108"/>
      <c r="K40" s="108"/>
      <c r="L40" s="108"/>
      <c r="M40" s="108"/>
      <c r="N40" s="108"/>
      <c r="O40" s="108"/>
      <c r="P40" s="108"/>
      <c r="Q40" s="108"/>
    </row>
    <row r="41" spans="1:17" x14ac:dyDescent="0.25">
      <c r="A41" s="108"/>
      <c r="B41" s="108"/>
      <c r="C41" s="108"/>
      <c r="D41" s="108"/>
      <c r="E41" s="108"/>
      <c r="F41" s="108"/>
      <c r="G41" s="108"/>
      <c r="H41" s="108"/>
      <c r="I41" s="108"/>
      <c r="J41" s="108"/>
      <c r="K41" s="108"/>
      <c r="L41" s="108"/>
      <c r="M41" s="108"/>
      <c r="N41" s="108"/>
      <c r="O41" s="108"/>
      <c r="P41" s="108"/>
      <c r="Q41" s="108"/>
    </row>
    <row r="42" spans="1:17" x14ac:dyDescent="0.25">
      <c r="A42" s="108"/>
      <c r="B42" s="108"/>
      <c r="C42" s="108"/>
      <c r="D42" s="108"/>
      <c r="E42" s="108"/>
      <c r="F42" s="108"/>
      <c r="G42" s="108"/>
      <c r="H42" s="108"/>
      <c r="I42" s="108"/>
      <c r="J42" s="108"/>
      <c r="K42" s="108"/>
      <c r="L42" s="108"/>
      <c r="M42" s="108"/>
      <c r="N42" s="108"/>
      <c r="O42" s="108"/>
      <c r="P42" s="108"/>
      <c r="Q42" s="108"/>
    </row>
    <row r="43" spans="1:17" x14ac:dyDescent="0.25">
      <c r="A43" s="108"/>
      <c r="B43" s="108"/>
      <c r="C43" s="108"/>
      <c r="D43" s="108"/>
      <c r="E43" s="108"/>
      <c r="F43" s="108"/>
      <c r="G43" s="108"/>
      <c r="H43" s="108"/>
      <c r="I43" s="108"/>
      <c r="J43" s="108"/>
      <c r="K43" s="108"/>
      <c r="L43" s="108"/>
      <c r="M43" s="108"/>
      <c r="N43" s="108"/>
      <c r="O43" s="108"/>
      <c r="P43" s="108"/>
      <c r="Q43" s="108"/>
    </row>
    <row r="44" spans="1:17" x14ac:dyDescent="0.25">
      <c r="A44" s="108"/>
      <c r="B44" s="108"/>
      <c r="C44" s="108"/>
      <c r="D44" s="108"/>
      <c r="E44" s="108"/>
      <c r="F44" s="108"/>
      <c r="G44" s="108"/>
      <c r="H44" s="108"/>
      <c r="I44" s="108"/>
      <c r="J44" s="108"/>
      <c r="K44" s="108"/>
      <c r="L44" s="108"/>
      <c r="M44" s="108"/>
      <c r="N44" s="108"/>
      <c r="O44" s="108"/>
      <c r="P44" s="108"/>
      <c r="Q44" s="108"/>
    </row>
    <row r="45" spans="1:17" x14ac:dyDescent="0.25">
      <c r="A45" s="108"/>
      <c r="B45" s="108"/>
      <c r="C45" s="108"/>
      <c r="D45" s="108"/>
      <c r="E45" s="108"/>
      <c r="F45" s="108"/>
      <c r="G45" s="108"/>
      <c r="H45" s="108"/>
      <c r="I45" s="108"/>
      <c r="J45" s="108"/>
      <c r="K45" s="108"/>
      <c r="L45" s="108"/>
      <c r="M45" s="108"/>
      <c r="N45" s="108"/>
      <c r="O45" s="108"/>
      <c r="P45" s="108"/>
      <c r="Q45" s="108"/>
    </row>
    <row r="46" spans="1:17" x14ac:dyDescent="0.25">
      <c r="A46" s="108"/>
      <c r="B46" s="108"/>
      <c r="C46" s="108"/>
      <c r="D46" s="108"/>
      <c r="E46" s="108"/>
      <c r="F46" s="108"/>
      <c r="G46" s="108"/>
      <c r="H46" s="108"/>
      <c r="I46" s="108"/>
      <c r="J46" s="108"/>
      <c r="K46" s="108"/>
      <c r="L46" s="108"/>
      <c r="M46" s="108"/>
      <c r="N46" s="108"/>
      <c r="O46" s="108"/>
      <c r="P46" s="108"/>
      <c r="Q46" s="108"/>
    </row>
    <row r="47" spans="1:17" x14ac:dyDescent="0.25">
      <c r="A47" s="108"/>
      <c r="B47" s="108"/>
      <c r="C47" s="108"/>
      <c r="D47" s="108"/>
      <c r="E47" s="108"/>
      <c r="F47" s="108"/>
      <c r="G47" s="108"/>
      <c r="H47" s="108"/>
      <c r="I47" s="108"/>
      <c r="J47" s="108"/>
      <c r="K47" s="108"/>
      <c r="L47" s="108"/>
      <c r="M47" s="108"/>
      <c r="N47" s="108"/>
      <c r="O47" s="108"/>
      <c r="P47" s="108"/>
      <c r="Q47" s="108"/>
    </row>
    <row r="48" spans="1:17" x14ac:dyDescent="0.25">
      <c r="A48" s="108"/>
      <c r="B48" s="108"/>
      <c r="C48" s="108"/>
      <c r="D48" s="108"/>
      <c r="E48" s="108"/>
      <c r="F48" s="108"/>
      <c r="G48" s="108"/>
      <c r="H48" s="108"/>
      <c r="I48" s="108"/>
      <c r="J48" s="108"/>
      <c r="K48" s="108"/>
      <c r="L48" s="108"/>
      <c r="M48" s="108"/>
      <c r="N48" s="108"/>
      <c r="O48" s="108"/>
      <c r="P48" s="108"/>
      <c r="Q48" s="108"/>
    </row>
    <row r="49" spans="1:17" x14ac:dyDescent="0.25">
      <c r="A49" s="108"/>
      <c r="B49" s="108"/>
      <c r="C49" s="108"/>
      <c r="D49" s="108"/>
      <c r="E49" s="108"/>
      <c r="F49" s="108"/>
      <c r="G49" s="108"/>
      <c r="H49" s="108"/>
      <c r="I49" s="108"/>
      <c r="J49" s="108"/>
      <c r="K49" s="108"/>
      <c r="L49" s="108"/>
      <c r="M49" s="108"/>
      <c r="N49" s="108"/>
      <c r="O49" s="108"/>
      <c r="P49" s="108"/>
      <c r="Q49" s="108"/>
    </row>
    <row r="50" spans="1:17" x14ac:dyDescent="0.25">
      <c r="A50" s="108"/>
      <c r="B50" s="108"/>
      <c r="C50" s="108"/>
      <c r="D50" s="108"/>
      <c r="E50" s="108"/>
      <c r="F50" s="108"/>
      <c r="G50" s="108"/>
      <c r="H50" s="108"/>
      <c r="I50" s="108"/>
      <c r="J50" s="108"/>
      <c r="K50" s="108"/>
      <c r="L50" s="108"/>
      <c r="M50" s="108"/>
      <c r="N50" s="108"/>
      <c r="O50" s="108"/>
      <c r="P50" s="108"/>
      <c r="Q50" s="108"/>
    </row>
    <row r="51" spans="1:17" x14ac:dyDescent="0.25">
      <c r="A51" s="108"/>
      <c r="B51" s="108"/>
      <c r="C51" s="108"/>
      <c r="D51" s="108"/>
      <c r="E51" s="108"/>
      <c r="F51" s="108"/>
      <c r="G51" s="108"/>
      <c r="H51" s="108"/>
      <c r="I51" s="108"/>
      <c r="J51" s="108"/>
      <c r="K51" s="108"/>
      <c r="L51" s="108"/>
      <c r="M51" s="108"/>
      <c r="N51" s="108"/>
      <c r="O51" s="108"/>
      <c r="P51" s="108"/>
      <c r="Q51" s="108"/>
    </row>
    <row r="52" spans="1:17" x14ac:dyDescent="0.25">
      <c r="A52" s="108"/>
      <c r="B52" s="108"/>
      <c r="C52" s="108"/>
      <c r="D52" s="108"/>
      <c r="E52" s="108"/>
      <c r="F52" s="108"/>
      <c r="G52" s="108"/>
      <c r="H52" s="108"/>
      <c r="I52" s="108"/>
      <c r="J52" s="108"/>
      <c r="K52" s="108"/>
      <c r="L52" s="108"/>
      <c r="M52" s="108"/>
      <c r="N52" s="108"/>
      <c r="O52" s="108"/>
      <c r="P52" s="108"/>
      <c r="Q52" s="108"/>
    </row>
    <row r="53" spans="1:17" x14ac:dyDescent="0.25">
      <c r="A53" s="108"/>
      <c r="B53" s="108"/>
      <c r="C53" s="108"/>
      <c r="D53" s="108"/>
      <c r="E53" s="108"/>
      <c r="F53" s="108"/>
      <c r="G53" s="108"/>
      <c r="H53" s="108"/>
      <c r="I53" s="108"/>
      <c r="J53" s="108"/>
      <c r="K53" s="108"/>
      <c r="L53" s="108"/>
      <c r="M53" s="108"/>
      <c r="N53" s="108"/>
      <c r="O53" s="108"/>
      <c r="P53" s="108"/>
      <c r="Q53" s="108"/>
    </row>
    <row r="54" spans="1:17" x14ac:dyDescent="0.25">
      <c r="A54" s="108"/>
      <c r="B54" s="108"/>
      <c r="C54" s="108"/>
      <c r="D54" s="108"/>
      <c r="E54" s="108"/>
      <c r="F54" s="108"/>
      <c r="G54" s="108"/>
      <c r="H54" s="108"/>
      <c r="I54" s="108"/>
      <c r="J54" s="108"/>
      <c r="K54" s="108"/>
      <c r="L54" s="108"/>
      <c r="M54" s="108"/>
      <c r="N54" s="108"/>
      <c r="O54" s="108"/>
      <c r="P54" s="108"/>
      <c r="Q54" s="108"/>
    </row>
    <row r="55" spans="1:17" x14ac:dyDescent="0.25">
      <c r="A55" s="108"/>
      <c r="B55" s="108"/>
      <c r="C55" s="108"/>
      <c r="D55" s="108"/>
      <c r="E55" s="108"/>
      <c r="F55" s="108"/>
      <c r="G55" s="108"/>
      <c r="H55" s="108"/>
      <c r="I55" s="108"/>
      <c r="J55" s="108"/>
      <c r="K55" s="108"/>
      <c r="L55" s="108"/>
      <c r="M55" s="108"/>
      <c r="N55" s="108"/>
      <c r="O55" s="108"/>
      <c r="P55" s="108"/>
      <c r="Q55" s="108"/>
    </row>
    <row r="56" spans="1:17" x14ac:dyDescent="0.25">
      <c r="A56" s="108"/>
      <c r="B56" s="108"/>
      <c r="C56" s="108"/>
      <c r="D56" s="108"/>
      <c r="E56" s="108"/>
      <c r="F56" s="108"/>
      <c r="G56" s="108"/>
      <c r="H56" s="108"/>
      <c r="I56" s="108"/>
      <c r="J56" s="108"/>
      <c r="K56" s="108"/>
      <c r="L56" s="108"/>
      <c r="M56" s="108"/>
      <c r="N56" s="108"/>
      <c r="O56" s="108"/>
      <c r="P56" s="108"/>
      <c r="Q56" s="108"/>
    </row>
    <row r="57" spans="1:17" x14ac:dyDescent="0.25">
      <c r="A57" s="108"/>
      <c r="B57" s="108"/>
      <c r="C57" s="108"/>
      <c r="D57" s="108"/>
      <c r="E57" s="108"/>
      <c r="F57" s="108"/>
      <c r="G57" s="108"/>
      <c r="H57" s="108"/>
      <c r="I57" s="108"/>
      <c r="J57" s="108"/>
      <c r="K57" s="108"/>
      <c r="L57" s="108"/>
      <c r="M57" s="108"/>
      <c r="N57" s="108"/>
      <c r="O57" s="108"/>
      <c r="P57" s="108"/>
      <c r="Q57" s="108"/>
    </row>
    <row r="58" spans="1:17" x14ac:dyDescent="0.25">
      <c r="A58" s="108"/>
      <c r="B58" s="108"/>
      <c r="C58" s="108"/>
      <c r="D58" s="108"/>
      <c r="E58" s="108"/>
      <c r="F58" s="108"/>
      <c r="G58" s="108"/>
      <c r="H58" s="108"/>
      <c r="I58" s="108"/>
      <c r="J58" s="108"/>
      <c r="K58" s="108"/>
      <c r="L58" s="108"/>
      <c r="M58" s="108"/>
      <c r="N58" s="108"/>
      <c r="O58" s="108"/>
      <c r="P58" s="108"/>
      <c r="Q58" s="108"/>
    </row>
    <row r="59" spans="1:17" x14ac:dyDescent="0.25">
      <c r="A59" s="108"/>
      <c r="B59" s="108"/>
      <c r="C59" s="108"/>
      <c r="D59" s="108"/>
      <c r="E59" s="108"/>
      <c r="F59" s="108"/>
      <c r="G59" s="108"/>
      <c r="H59" s="108"/>
      <c r="I59" s="108"/>
      <c r="J59" s="108"/>
      <c r="K59" s="108"/>
      <c r="L59" s="108"/>
      <c r="M59" s="108"/>
      <c r="N59" s="108"/>
      <c r="O59" s="108"/>
      <c r="P59" s="108"/>
      <c r="Q59" s="108"/>
    </row>
    <row r="60" spans="1:17" x14ac:dyDescent="0.25">
      <c r="A60" s="108"/>
      <c r="B60" s="108"/>
      <c r="C60" s="108"/>
      <c r="D60" s="108"/>
      <c r="E60" s="108"/>
      <c r="F60" s="108"/>
      <c r="G60" s="108"/>
      <c r="H60" s="108"/>
      <c r="I60" s="108"/>
      <c r="J60" s="108"/>
      <c r="K60" s="108"/>
      <c r="L60" s="108"/>
      <c r="M60" s="108"/>
      <c r="N60" s="108"/>
      <c r="O60" s="108"/>
      <c r="P60" s="108"/>
      <c r="Q60" s="108"/>
    </row>
    <row r="61" spans="1:17" x14ac:dyDescent="0.25">
      <c r="A61" s="108"/>
      <c r="B61" s="108"/>
      <c r="C61" s="108"/>
      <c r="D61" s="108"/>
      <c r="E61" s="108"/>
      <c r="F61" s="108"/>
      <c r="G61" s="108"/>
      <c r="H61" s="108"/>
      <c r="I61" s="108"/>
      <c r="J61" s="108"/>
      <c r="K61" s="108"/>
      <c r="L61" s="108"/>
      <c r="M61" s="108"/>
      <c r="N61" s="108"/>
      <c r="O61" s="108"/>
      <c r="P61" s="108"/>
      <c r="Q61" s="108"/>
    </row>
    <row r="62" spans="1:17" x14ac:dyDescent="0.25">
      <c r="A62" s="108"/>
      <c r="B62" s="108"/>
      <c r="C62" s="108"/>
      <c r="D62" s="108"/>
      <c r="E62" s="108"/>
      <c r="F62" s="108"/>
      <c r="G62" s="108"/>
      <c r="H62" s="108"/>
      <c r="I62" s="108"/>
      <c r="J62" s="108"/>
      <c r="K62" s="108"/>
      <c r="L62" s="108"/>
      <c r="M62" s="108"/>
      <c r="N62" s="108"/>
      <c r="O62" s="108"/>
      <c r="P62" s="108"/>
      <c r="Q62" s="108"/>
    </row>
    <row r="63" spans="1:17" x14ac:dyDescent="0.25">
      <c r="A63" s="108"/>
      <c r="B63" s="108"/>
      <c r="C63" s="108"/>
      <c r="D63" s="108"/>
      <c r="E63" s="108"/>
      <c r="F63" s="108"/>
      <c r="G63" s="108"/>
      <c r="H63" s="108"/>
      <c r="I63" s="108"/>
      <c r="J63" s="108"/>
      <c r="K63" s="108"/>
      <c r="L63" s="108"/>
      <c r="M63" s="108"/>
      <c r="N63" s="108"/>
      <c r="O63" s="108"/>
      <c r="P63" s="108"/>
      <c r="Q63" s="108"/>
    </row>
    <row r="64" spans="1:17" x14ac:dyDescent="0.25">
      <c r="A64" s="108"/>
      <c r="B64" s="108"/>
      <c r="C64" s="108"/>
      <c r="D64" s="108"/>
      <c r="E64" s="108"/>
      <c r="F64" s="108"/>
      <c r="G64" s="108"/>
      <c r="H64" s="108"/>
      <c r="I64" s="108"/>
      <c r="J64" s="108"/>
      <c r="K64" s="108"/>
      <c r="L64" s="108"/>
      <c r="M64" s="108"/>
      <c r="N64" s="108"/>
      <c r="O64" s="108"/>
      <c r="P64" s="108"/>
      <c r="Q64" s="108"/>
    </row>
    <row r="65" spans="1:17" x14ac:dyDescent="0.25">
      <c r="A65" s="108"/>
      <c r="B65" s="108"/>
      <c r="C65" s="108"/>
      <c r="D65" s="108"/>
      <c r="E65" s="108"/>
      <c r="F65" s="108"/>
      <c r="G65" s="108"/>
      <c r="H65" s="108"/>
      <c r="I65" s="108"/>
      <c r="J65" s="108"/>
      <c r="K65" s="108"/>
      <c r="L65" s="108"/>
      <c r="M65" s="108"/>
      <c r="N65" s="108"/>
      <c r="O65" s="108"/>
      <c r="P65" s="108"/>
      <c r="Q65" s="108"/>
    </row>
    <row r="66" spans="1:17" x14ac:dyDescent="0.25">
      <c r="A66" s="108"/>
      <c r="B66" s="108"/>
      <c r="C66" s="108"/>
      <c r="D66" s="108"/>
      <c r="E66" s="108"/>
      <c r="F66" s="108"/>
      <c r="G66" s="108"/>
      <c r="H66" s="108"/>
      <c r="I66" s="108"/>
      <c r="J66" s="108"/>
      <c r="K66" s="108"/>
      <c r="L66" s="108"/>
      <c r="M66" s="108"/>
      <c r="N66" s="108"/>
      <c r="O66" s="108"/>
      <c r="P66" s="108"/>
      <c r="Q66" s="108"/>
    </row>
    <row r="67" spans="1:17" x14ac:dyDescent="0.25">
      <c r="A67" s="108"/>
      <c r="B67" s="108"/>
      <c r="C67" s="108"/>
      <c r="D67" s="108"/>
      <c r="E67" s="108"/>
      <c r="F67" s="108"/>
      <c r="G67" s="108"/>
      <c r="H67" s="108"/>
      <c r="I67" s="108"/>
      <c r="J67" s="108"/>
      <c r="K67" s="108"/>
      <c r="L67" s="108"/>
      <c r="M67" s="108"/>
      <c r="N67" s="108"/>
      <c r="O67" s="108"/>
      <c r="P67" s="108"/>
      <c r="Q67" s="108"/>
    </row>
    <row r="68" spans="1:17" x14ac:dyDescent="0.25">
      <c r="A68" s="108"/>
      <c r="B68" s="108"/>
      <c r="C68" s="108"/>
      <c r="D68" s="108"/>
      <c r="E68" s="108"/>
      <c r="F68" s="108"/>
      <c r="G68" s="108"/>
      <c r="H68" s="108"/>
      <c r="I68" s="108"/>
      <c r="J68" s="108"/>
      <c r="K68" s="108"/>
      <c r="L68" s="108"/>
      <c r="M68" s="108"/>
      <c r="N68" s="108"/>
      <c r="O68" s="108"/>
      <c r="P68" s="108"/>
      <c r="Q68" s="108"/>
    </row>
    <row r="69" spans="1:17" x14ac:dyDescent="0.25">
      <c r="A69" s="108"/>
      <c r="B69" s="108"/>
      <c r="C69" s="108"/>
      <c r="D69" s="108"/>
      <c r="E69" s="108"/>
      <c r="F69" s="108"/>
      <c r="G69" s="108"/>
      <c r="H69" s="108"/>
      <c r="I69" s="108"/>
      <c r="J69" s="108"/>
      <c r="K69" s="108"/>
      <c r="L69" s="108"/>
      <c r="M69" s="108"/>
      <c r="N69" s="108"/>
      <c r="O69" s="108"/>
      <c r="P69" s="108"/>
      <c r="Q69" s="108"/>
    </row>
    <row r="70" spans="1:17" x14ac:dyDescent="0.25">
      <c r="A70" s="108"/>
      <c r="B70" s="108"/>
      <c r="C70" s="108"/>
      <c r="D70" s="108"/>
      <c r="E70" s="108"/>
      <c r="F70" s="108"/>
      <c r="G70" s="108"/>
      <c r="H70" s="108"/>
      <c r="I70" s="108"/>
      <c r="J70" s="108"/>
      <c r="K70" s="108"/>
      <c r="L70" s="108"/>
      <c r="M70" s="108"/>
      <c r="N70" s="108"/>
      <c r="O70" s="108"/>
      <c r="P70" s="108"/>
      <c r="Q70" s="108"/>
    </row>
    <row r="71" spans="1:17" x14ac:dyDescent="0.25">
      <c r="A71" s="108"/>
      <c r="B71" s="108"/>
      <c r="C71" s="108"/>
      <c r="D71" s="108"/>
      <c r="E71" s="108"/>
      <c r="F71" s="108"/>
      <c r="G71" s="108"/>
      <c r="H71" s="108"/>
      <c r="I71" s="108"/>
      <c r="J71" s="108"/>
      <c r="K71" s="108"/>
      <c r="L71" s="108"/>
      <c r="M71" s="108"/>
      <c r="N71" s="108"/>
      <c r="O71" s="108"/>
      <c r="P71" s="108"/>
      <c r="Q71" s="108"/>
    </row>
    <row r="72" spans="1:17" x14ac:dyDescent="0.25">
      <c r="A72" s="108"/>
      <c r="B72" s="108"/>
      <c r="C72" s="108"/>
      <c r="D72" s="108"/>
      <c r="E72" s="108"/>
      <c r="F72" s="108"/>
      <c r="G72" s="108"/>
      <c r="H72" s="108"/>
      <c r="I72" s="108"/>
      <c r="J72" s="108"/>
      <c r="K72" s="108"/>
      <c r="L72" s="108"/>
      <c r="M72" s="108"/>
      <c r="N72" s="108"/>
      <c r="O72" s="108"/>
      <c r="P72" s="108"/>
      <c r="Q72" s="108"/>
    </row>
    <row r="73" spans="1:17" x14ac:dyDescent="0.25">
      <c r="A73" s="108"/>
      <c r="B73" s="108"/>
      <c r="C73" s="108"/>
      <c r="D73" s="108"/>
      <c r="E73" s="108"/>
      <c r="F73" s="108"/>
      <c r="G73" s="108"/>
      <c r="H73" s="108"/>
      <c r="I73" s="108"/>
      <c r="J73" s="108"/>
      <c r="K73" s="108"/>
      <c r="L73" s="108"/>
      <c r="M73" s="108"/>
      <c r="N73" s="108"/>
      <c r="O73" s="108"/>
      <c r="P73" s="108"/>
      <c r="Q73" s="108"/>
    </row>
    <row r="74" spans="1:17" x14ac:dyDescent="0.25">
      <c r="A74" s="108"/>
      <c r="B74" s="108"/>
      <c r="C74" s="108"/>
      <c r="D74" s="108"/>
      <c r="E74" s="108"/>
      <c r="F74" s="108"/>
      <c r="G74" s="108"/>
      <c r="H74" s="108"/>
      <c r="I74" s="108"/>
      <c r="J74" s="108"/>
      <c r="K74" s="108"/>
      <c r="L74" s="108"/>
      <c r="M74" s="108"/>
      <c r="N74" s="108"/>
      <c r="O74" s="108"/>
      <c r="P74" s="108"/>
      <c r="Q74" s="108"/>
    </row>
    <row r="75" spans="1:17" x14ac:dyDescent="0.25">
      <c r="A75" s="108"/>
      <c r="B75" s="108"/>
      <c r="C75" s="108"/>
      <c r="D75" s="108"/>
      <c r="E75" s="108"/>
      <c r="F75" s="108"/>
      <c r="G75" s="108"/>
      <c r="H75" s="108"/>
      <c r="I75" s="108"/>
      <c r="J75" s="108"/>
      <c r="K75" s="108"/>
      <c r="L75" s="108"/>
      <c r="M75" s="108"/>
      <c r="N75" s="108"/>
      <c r="O75" s="108"/>
      <c r="P75" s="108"/>
      <c r="Q75" s="108"/>
    </row>
    <row r="76" spans="1:17" x14ac:dyDescent="0.25">
      <c r="A76" s="108"/>
      <c r="B76" s="108"/>
      <c r="C76" s="108"/>
      <c r="D76" s="108"/>
      <c r="E76" s="108"/>
      <c r="F76" s="108"/>
      <c r="G76" s="108"/>
      <c r="H76" s="108"/>
      <c r="I76" s="108"/>
      <c r="J76" s="108"/>
      <c r="K76" s="108"/>
      <c r="L76" s="108"/>
      <c r="M76" s="108"/>
      <c r="N76" s="108"/>
      <c r="O76" s="108"/>
      <c r="P76" s="108"/>
      <c r="Q76" s="108"/>
    </row>
    <row r="77" spans="1:17" x14ac:dyDescent="0.25">
      <c r="A77" s="108"/>
      <c r="B77" s="108"/>
      <c r="C77" s="108"/>
      <c r="D77" s="108"/>
      <c r="E77" s="108"/>
      <c r="F77" s="108"/>
      <c r="G77" s="108"/>
      <c r="H77" s="108"/>
      <c r="I77" s="108"/>
      <c r="J77" s="108"/>
      <c r="K77" s="108"/>
      <c r="L77" s="108"/>
      <c r="M77" s="108"/>
      <c r="N77" s="108"/>
      <c r="O77" s="108"/>
      <c r="P77" s="108"/>
      <c r="Q77" s="108"/>
    </row>
    <row r="78" spans="1:17" x14ac:dyDescent="0.25">
      <c r="A78" s="108"/>
      <c r="B78" s="108"/>
      <c r="C78" s="108"/>
      <c r="D78" s="108"/>
      <c r="E78" s="108"/>
      <c r="F78" s="108"/>
      <c r="G78" s="108"/>
      <c r="H78" s="108"/>
      <c r="I78" s="108"/>
      <c r="J78" s="108"/>
      <c r="K78" s="108"/>
      <c r="L78" s="108"/>
      <c r="M78" s="108"/>
      <c r="N78" s="108"/>
      <c r="O78" s="108"/>
      <c r="P78" s="108"/>
      <c r="Q78" s="108"/>
    </row>
    <row r="79" spans="1:17" x14ac:dyDescent="0.25">
      <c r="A79" s="108"/>
      <c r="B79" s="108"/>
      <c r="C79" s="108"/>
      <c r="D79" s="108"/>
      <c r="E79" s="108"/>
      <c r="F79" s="108"/>
      <c r="G79" s="108"/>
      <c r="H79" s="108"/>
      <c r="I79" s="108"/>
      <c r="J79" s="108"/>
      <c r="K79" s="108"/>
      <c r="L79" s="108"/>
      <c r="M79" s="108"/>
      <c r="N79" s="108"/>
      <c r="O79" s="108"/>
      <c r="P79" s="108"/>
      <c r="Q79" s="108"/>
    </row>
    <row r="80" spans="1:17" x14ac:dyDescent="0.25">
      <c r="A80" s="108"/>
      <c r="B80" s="108"/>
      <c r="C80" s="108"/>
      <c r="D80" s="108"/>
      <c r="E80" s="108"/>
      <c r="F80" s="108"/>
      <c r="G80" s="108"/>
      <c r="H80" s="108"/>
      <c r="I80" s="108"/>
      <c r="J80" s="108"/>
      <c r="K80" s="108"/>
      <c r="L80" s="108"/>
      <c r="M80" s="108"/>
      <c r="N80" s="108"/>
      <c r="O80" s="108"/>
      <c r="P80" s="108"/>
      <c r="Q80" s="108"/>
    </row>
    <row r="81" spans="1:17" x14ac:dyDescent="0.25">
      <c r="A81" s="108"/>
      <c r="B81" s="108"/>
      <c r="C81" s="108"/>
      <c r="D81" s="108"/>
      <c r="E81" s="108"/>
      <c r="F81" s="108"/>
      <c r="G81" s="108"/>
      <c r="H81" s="108"/>
      <c r="I81" s="108"/>
      <c r="J81" s="108"/>
      <c r="K81" s="108"/>
      <c r="L81" s="108"/>
      <c r="M81" s="108"/>
      <c r="N81" s="108"/>
      <c r="O81" s="108"/>
      <c r="P81" s="108"/>
      <c r="Q81" s="108"/>
    </row>
    <row r="82" spans="1:17" x14ac:dyDescent="0.25">
      <c r="A82" s="108"/>
      <c r="B82" s="108"/>
      <c r="C82" s="108"/>
      <c r="D82" s="108"/>
      <c r="E82" s="108"/>
      <c r="F82" s="108"/>
      <c r="G82" s="108"/>
      <c r="H82" s="108"/>
      <c r="I82" s="108"/>
      <c r="J82" s="108"/>
      <c r="K82" s="108"/>
      <c r="L82" s="108"/>
      <c r="M82" s="108"/>
      <c r="N82" s="108"/>
      <c r="O82" s="108"/>
      <c r="P82" s="108"/>
      <c r="Q82" s="108"/>
    </row>
    <row r="83" spans="1:17" x14ac:dyDescent="0.25">
      <c r="A83" s="108"/>
      <c r="B83" s="108"/>
      <c r="C83" s="108"/>
      <c r="D83" s="108"/>
      <c r="E83" s="108"/>
      <c r="F83" s="108"/>
      <c r="G83" s="108"/>
      <c r="H83" s="108"/>
      <c r="I83" s="108"/>
      <c r="J83" s="108"/>
      <c r="K83" s="108"/>
      <c r="L83" s="108"/>
      <c r="M83" s="108"/>
      <c r="N83" s="108"/>
      <c r="O83" s="108"/>
      <c r="P83" s="108"/>
      <c r="Q83" s="108"/>
    </row>
    <row r="84" spans="1:17" x14ac:dyDescent="0.25">
      <c r="A84" s="108"/>
      <c r="B84" s="108"/>
      <c r="C84" s="108"/>
      <c r="D84" s="108"/>
      <c r="E84" s="108"/>
      <c r="F84" s="108"/>
      <c r="G84" s="108"/>
      <c r="H84" s="108"/>
      <c r="I84" s="108"/>
      <c r="J84" s="108"/>
      <c r="K84" s="108"/>
      <c r="L84" s="108"/>
      <c r="M84" s="108"/>
      <c r="N84" s="108"/>
      <c r="O84" s="108"/>
      <c r="P84" s="108"/>
      <c r="Q84" s="108"/>
    </row>
    <row r="85" spans="1:17" x14ac:dyDescent="0.25">
      <c r="A85" s="108"/>
      <c r="B85" s="108"/>
      <c r="C85" s="108"/>
      <c r="D85" s="108"/>
      <c r="E85" s="108"/>
      <c r="F85" s="108"/>
      <c r="G85" s="108"/>
      <c r="H85" s="108"/>
      <c r="I85" s="108"/>
      <c r="J85" s="108"/>
      <c r="K85" s="108"/>
      <c r="L85" s="108"/>
      <c r="M85" s="108"/>
      <c r="N85" s="108"/>
      <c r="O85" s="108"/>
      <c r="P85" s="108"/>
      <c r="Q85" s="108"/>
    </row>
    <row r="86" spans="1:17" x14ac:dyDescent="0.25">
      <c r="A86" s="108"/>
      <c r="B86" s="108"/>
      <c r="C86" s="108"/>
      <c r="D86" s="108"/>
      <c r="E86" s="108"/>
      <c r="F86" s="108"/>
      <c r="G86" s="108"/>
      <c r="H86" s="108"/>
      <c r="I86" s="108"/>
      <c r="J86" s="108"/>
      <c r="K86" s="108"/>
      <c r="L86" s="108"/>
      <c r="M86" s="108"/>
      <c r="N86" s="108"/>
      <c r="O86" s="108"/>
      <c r="P86" s="108"/>
      <c r="Q86" s="108"/>
    </row>
    <row r="87" spans="1:17" x14ac:dyDescent="0.25">
      <c r="A87" s="108"/>
      <c r="B87" s="108"/>
      <c r="C87" s="108"/>
      <c r="D87" s="108"/>
      <c r="E87" s="108"/>
      <c r="F87" s="108"/>
      <c r="G87" s="108"/>
      <c r="H87" s="108"/>
      <c r="I87" s="108"/>
      <c r="J87" s="108"/>
      <c r="K87" s="108"/>
      <c r="L87" s="108"/>
      <c r="M87" s="108"/>
      <c r="N87" s="108"/>
      <c r="O87" s="108"/>
      <c r="P87" s="108"/>
      <c r="Q87" s="108"/>
    </row>
    <row r="88" spans="1:17" x14ac:dyDescent="0.25">
      <c r="A88" s="108"/>
      <c r="B88" s="108"/>
      <c r="C88" s="108"/>
      <c r="D88" s="108"/>
      <c r="E88" s="108"/>
      <c r="F88" s="108"/>
      <c r="G88" s="108"/>
      <c r="H88" s="108"/>
      <c r="I88" s="108"/>
      <c r="J88" s="108"/>
      <c r="K88" s="108"/>
      <c r="L88" s="108"/>
      <c r="M88" s="108"/>
      <c r="N88" s="108"/>
      <c r="O88" s="108"/>
      <c r="P88" s="108"/>
      <c r="Q88" s="108"/>
    </row>
    <row r="89" spans="1:17" x14ac:dyDescent="0.25">
      <c r="A89" s="108"/>
      <c r="B89" s="108"/>
      <c r="C89" s="108"/>
      <c r="D89" s="108"/>
      <c r="E89" s="108"/>
      <c r="F89" s="108"/>
      <c r="G89" s="108"/>
      <c r="H89" s="108"/>
      <c r="I89" s="108"/>
      <c r="J89" s="108"/>
      <c r="K89" s="108"/>
      <c r="L89" s="108"/>
      <c r="M89" s="108"/>
      <c r="N89" s="108"/>
      <c r="O89" s="108"/>
      <c r="P89" s="108"/>
      <c r="Q89" s="108"/>
    </row>
    <row r="90" spans="1:17" x14ac:dyDescent="0.25">
      <c r="A90" s="108"/>
      <c r="B90" s="108"/>
      <c r="C90" s="108"/>
      <c r="D90" s="108"/>
      <c r="E90" s="108"/>
      <c r="F90" s="108"/>
      <c r="G90" s="108"/>
      <c r="H90" s="108"/>
      <c r="I90" s="108"/>
      <c r="J90" s="108"/>
      <c r="K90" s="108"/>
      <c r="L90" s="108"/>
      <c r="M90" s="108"/>
      <c r="N90" s="108"/>
      <c r="O90" s="108"/>
      <c r="P90" s="108"/>
      <c r="Q90" s="108"/>
    </row>
    <row r="91" spans="1:17" x14ac:dyDescent="0.25">
      <c r="A91" s="108"/>
      <c r="B91" s="108"/>
      <c r="C91" s="108"/>
      <c r="D91" s="108"/>
      <c r="E91" s="108"/>
      <c r="F91" s="108"/>
      <c r="G91" s="108"/>
      <c r="H91" s="108"/>
      <c r="I91" s="108"/>
      <c r="J91" s="108"/>
      <c r="K91" s="108"/>
      <c r="L91" s="108"/>
      <c r="M91" s="108"/>
      <c r="N91" s="108"/>
      <c r="O91" s="108"/>
      <c r="P91" s="108"/>
      <c r="Q91" s="108"/>
    </row>
    <row r="92" spans="1:17" x14ac:dyDescent="0.25">
      <c r="A92" s="108"/>
      <c r="B92" s="108"/>
      <c r="C92" s="108"/>
      <c r="D92" s="108"/>
      <c r="E92" s="108"/>
      <c r="F92" s="108"/>
      <c r="G92" s="108"/>
      <c r="H92" s="108"/>
      <c r="I92" s="108"/>
      <c r="J92" s="108"/>
      <c r="K92" s="108"/>
      <c r="L92" s="108"/>
      <c r="M92" s="108"/>
      <c r="N92" s="108"/>
      <c r="O92" s="108"/>
      <c r="P92" s="108"/>
      <c r="Q92" s="108"/>
    </row>
    <row r="93" spans="1:17" x14ac:dyDescent="0.25">
      <c r="A93" s="108"/>
      <c r="B93" s="108"/>
      <c r="C93" s="108"/>
      <c r="D93" s="108"/>
      <c r="E93" s="108"/>
      <c r="F93" s="108"/>
      <c r="G93" s="108"/>
      <c r="H93" s="108"/>
      <c r="I93" s="108"/>
      <c r="J93" s="108"/>
      <c r="K93" s="108"/>
      <c r="L93" s="108"/>
      <c r="M93" s="108"/>
      <c r="N93" s="108"/>
      <c r="O93" s="108"/>
      <c r="P93" s="108"/>
      <c r="Q93" s="108"/>
    </row>
    <row r="94" spans="1:17" x14ac:dyDescent="0.25">
      <c r="A94" s="108"/>
      <c r="B94" s="108"/>
      <c r="C94" s="108"/>
      <c r="D94" s="108"/>
      <c r="E94" s="108"/>
      <c r="F94" s="108"/>
      <c r="G94" s="108"/>
      <c r="H94" s="108"/>
      <c r="I94" s="108"/>
      <c r="J94" s="108"/>
      <c r="K94" s="108"/>
      <c r="L94" s="108"/>
      <c r="M94" s="108"/>
      <c r="N94" s="108"/>
      <c r="O94" s="108"/>
      <c r="P94" s="108"/>
      <c r="Q94" s="108"/>
    </row>
    <row r="95" spans="1:17" x14ac:dyDescent="0.25">
      <c r="A95" s="108"/>
      <c r="B95" s="108"/>
      <c r="C95" s="108"/>
      <c r="D95" s="108"/>
      <c r="E95" s="108"/>
      <c r="F95" s="108"/>
      <c r="G95" s="108"/>
      <c r="H95" s="108"/>
      <c r="I95" s="108"/>
      <c r="J95" s="108"/>
      <c r="K95" s="108"/>
      <c r="L95" s="108"/>
      <c r="M95" s="108"/>
      <c r="N95" s="108"/>
      <c r="O95" s="108"/>
      <c r="P95" s="108"/>
      <c r="Q95" s="108"/>
    </row>
    <row r="96" spans="1:17" x14ac:dyDescent="0.25">
      <c r="A96" s="108"/>
      <c r="B96" s="108"/>
      <c r="C96" s="108"/>
      <c r="D96" s="108"/>
      <c r="E96" s="108"/>
      <c r="F96" s="108"/>
      <c r="G96" s="108"/>
      <c r="H96" s="108"/>
      <c r="I96" s="108"/>
      <c r="J96" s="108"/>
      <c r="K96" s="108"/>
      <c r="L96" s="108"/>
      <c r="M96" s="108"/>
      <c r="N96" s="108"/>
      <c r="O96" s="108"/>
      <c r="P96" s="108"/>
      <c r="Q96" s="108"/>
    </row>
    <row r="97" spans="1:17" x14ac:dyDescent="0.25">
      <c r="A97" s="108"/>
      <c r="B97" s="108"/>
      <c r="C97" s="108"/>
      <c r="D97" s="108"/>
      <c r="E97" s="108"/>
      <c r="F97" s="108"/>
      <c r="G97" s="108"/>
      <c r="H97" s="108"/>
      <c r="I97" s="108"/>
      <c r="J97" s="108"/>
      <c r="K97" s="108"/>
      <c r="L97" s="108"/>
      <c r="M97" s="108"/>
      <c r="N97" s="108"/>
      <c r="O97" s="108"/>
      <c r="P97" s="108"/>
      <c r="Q97" s="108"/>
    </row>
    <row r="98" spans="1:17" x14ac:dyDescent="0.25">
      <c r="A98" s="108"/>
      <c r="B98" s="108"/>
      <c r="C98" s="108"/>
      <c r="D98" s="108"/>
      <c r="E98" s="108"/>
      <c r="F98" s="108"/>
      <c r="G98" s="108"/>
      <c r="H98" s="108"/>
      <c r="I98" s="108"/>
      <c r="J98" s="108"/>
      <c r="K98" s="108"/>
      <c r="L98" s="108"/>
      <c r="M98" s="108"/>
      <c r="N98" s="108"/>
      <c r="O98" s="108"/>
      <c r="P98" s="108"/>
      <c r="Q98" s="108"/>
    </row>
    <row r="99" spans="1:17" x14ac:dyDescent="0.25">
      <c r="A99" s="108"/>
      <c r="B99" s="108"/>
      <c r="C99" s="108"/>
      <c r="D99" s="108"/>
      <c r="E99" s="108"/>
      <c r="F99" s="108"/>
      <c r="G99" s="108"/>
      <c r="H99" s="108"/>
      <c r="I99" s="108"/>
      <c r="J99" s="108"/>
      <c r="K99" s="108"/>
      <c r="L99" s="108"/>
      <c r="M99" s="108"/>
      <c r="N99" s="108"/>
      <c r="O99" s="108"/>
      <c r="P99" s="108"/>
      <c r="Q99" s="108"/>
    </row>
    <row r="100" spans="1:17" x14ac:dyDescent="0.25">
      <c r="A100" s="108"/>
      <c r="B100" s="108"/>
      <c r="C100" s="108"/>
      <c r="D100" s="108"/>
      <c r="E100" s="108"/>
      <c r="F100" s="108"/>
      <c r="G100" s="108"/>
      <c r="H100" s="108"/>
      <c r="I100" s="108"/>
      <c r="J100" s="108"/>
      <c r="K100" s="108"/>
      <c r="L100" s="108"/>
      <c r="M100" s="108"/>
      <c r="N100" s="108"/>
      <c r="O100" s="108"/>
      <c r="P100" s="108"/>
      <c r="Q100" s="108"/>
    </row>
    <row r="101" spans="1:17" x14ac:dyDescent="0.25">
      <c r="A101" s="108"/>
      <c r="B101" s="108"/>
      <c r="C101" s="108"/>
      <c r="D101" s="108"/>
      <c r="E101" s="108"/>
      <c r="F101" s="108"/>
      <c r="G101" s="108"/>
      <c r="H101" s="108"/>
      <c r="I101" s="108"/>
      <c r="J101" s="108"/>
      <c r="K101" s="108"/>
      <c r="L101" s="108"/>
      <c r="M101" s="108"/>
      <c r="N101" s="108"/>
      <c r="O101" s="108"/>
      <c r="P101" s="108"/>
      <c r="Q101" s="108"/>
    </row>
    <row r="102" spans="1:17" x14ac:dyDescent="0.25">
      <c r="A102" s="108"/>
      <c r="B102" s="108"/>
      <c r="C102" s="108"/>
      <c r="D102" s="108"/>
      <c r="E102" s="108"/>
      <c r="F102" s="108"/>
      <c r="G102" s="108"/>
      <c r="H102" s="108"/>
      <c r="I102" s="108"/>
      <c r="J102" s="108"/>
      <c r="K102" s="108"/>
      <c r="L102" s="108"/>
      <c r="M102" s="108"/>
      <c r="N102" s="108"/>
      <c r="O102" s="108"/>
      <c r="P102" s="108"/>
      <c r="Q102" s="108"/>
    </row>
    <row r="103" spans="1:17" x14ac:dyDescent="0.25">
      <c r="A103" s="108"/>
      <c r="B103" s="108"/>
      <c r="C103" s="108"/>
      <c r="D103" s="108"/>
      <c r="E103" s="108"/>
      <c r="F103" s="108"/>
      <c r="G103" s="108"/>
      <c r="H103" s="108"/>
      <c r="I103" s="108"/>
      <c r="J103" s="108"/>
      <c r="K103" s="108"/>
      <c r="L103" s="108"/>
      <c r="M103" s="108"/>
      <c r="N103" s="108"/>
      <c r="O103" s="108"/>
      <c r="P103" s="108"/>
      <c r="Q103" s="108"/>
    </row>
    <row r="104" spans="1:17" x14ac:dyDescent="0.25">
      <c r="A104" s="108"/>
      <c r="B104" s="108"/>
      <c r="C104" s="108"/>
      <c r="D104" s="108"/>
      <c r="E104" s="108"/>
      <c r="F104" s="108"/>
      <c r="G104" s="108"/>
      <c r="H104" s="108"/>
      <c r="I104" s="108"/>
      <c r="J104" s="108"/>
      <c r="K104" s="108"/>
      <c r="L104" s="108"/>
      <c r="M104" s="108"/>
      <c r="N104" s="108"/>
      <c r="O104" s="108"/>
      <c r="P104" s="108"/>
      <c r="Q104" s="108"/>
    </row>
    <row r="105" spans="1:17" x14ac:dyDescent="0.25">
      <c r="A105" s="108"/>
      <c r="B105" s="108"/>
      <c r="C105" s="108"/>
      <c r="D105" s="108"/>
      <c r="E105" s="108"/>
      <c r="F105" s="108"/>
      <c r="G105" s="108"/>
      <c r="H105" s="108"/>
      <c r="I105" s="108"/>
      <c r="J105" s="108"/>
      <c r="K105" s="108"/>
      <c r="L105" s="108"/>
      <c r="M105" s="108"/>
      <c r="N105" s="108"/>
      <c r="O105" s="108"/>
      <c r="P105" s="108"/>
      <c r="Q105" s="108"/>
    </row>
    <row r="106" spans="1:17" x14ac:dyDescent="0.25">
      <c r="A106" s="108"/>
      <c r="B106" s="108"/>
      <c r="C106" s="108"/>
      <c r="D106" s="108"/>
      <c r="E106" s="108"/>
      <c r="F106" s="108"/>
      <c r="G106" s="108"/>
      <c r="H106" s="108"/>
      <c r="I106" s="108"/>
      <c r="J106" s="108"/>
      <c r="K106" s="108"/>
      <c r="L106" s="108"/>
      <c r="M106" s="108"/>
      <c r="N106" s="108"/>
      <c r="O106" s="108"/>
      <c r="P106" s="108"/>
      <c r="Q106" s="108"/>
    </row>
    <row r="107" spans="1:17" x14ac:dyDescent="0.25">
      <c r="A107" s="108"/>
      <c r="B107" s="108"/>
      <c r="C107" s="108"/>
      <c r="D107" s="108"/>
      <c r="E107" s="108"/>
      <c r="F107" s="108"/>
      <c r="G107" s="108"/>
      <c r="H107" s="108"/>
      <c r="I107" s="108"/>
      <c r="J107" s="108"/>
      <c r="K107" s="108"/>
      <c r="L107" s="108"/>
      <c r="M107" s="108"/>
      <c r="N107" s="108"/>
      <c r="O107" s="108"/>
      <c r="P107" s="108"/>
      <c r="Q107" s="108"/>
    </row>
    <row r="108" spans="1:17" x14ac:dyDescent="0.25">
      <c r="A108" s="108"/>
      <c r="B108" s="108"/>
      <c r="C108" s="108"/>
      <c r="D108" s="108"/>
      <c r="E108" s="108"/>
      <c r="F108" s="108"/>
      <c r="G108" s="108"/>
      <c r="H108" s="108"/>
      <c r="I108" s="108"/>
      <c r="J108" s="108"/>
      <c r="K108" s="108"/>
      <c r="L108" s="108"/>
      <c r="M108" s="108"/>
      <c r="N108" s="108"/>
      <c r="O108" s="108"/>
      <c r="P108" s="108"/>
      <c r="Q108" s="108"/>
    </row>
    <row r="109" spans="1:17" x14ac:dyDescent="0.25">
      <c r="A109" s="108"/>
      <c r="B109" s="108"/>
      <c r="C109" s="108"/>
      <c r="D109" s="108"/>
      <c r="E109" s="108"/>
      <c r="F109" s="108"/>
      <c r="G109" s="108"/>
      <c r="H109" s="108"/>
      <c r="I109" s="108"/>
      <c r="J109" s="108"/>
      <c r="K109" s="108"/>
      <c r="L109" s="108"/>
      <c r="M109" s="108"/>
      <c r="N109" s="108"/>
      <c r="O109" s="108"/>
      <c r="P109" s="108"/>
      <c r="Q109" s="108"/>
    </row>
    <row r="110" spans="1:17" x14ac:dyDescent="0.25">
      <c r="A110" s="108"/>
      <c r="B110" s="108"/>
      <c r="C110" s="108"/>
      <c r="D110" s="108"/>
      <c r="E110" s="108"/>
      <c r="F110" s="108"/>
      <c r="G110" s="108"/>
      <c r="H110" s="108"/>
      <c r="I110" s="108"/>
      <c r="J110" s="108"/>
      <c r="K110" s="108"/>
      <c r="L110" s="108"/>
      <c r="M110" s="108"/>
      <c r="N110" s="108"/>
      <c r="O110" s="108"/>
      <c r="P110" s="108"/>
      <c r="Q110" s="108"/>
    </row>
    <row r="111" spans="1:17" x14ac:dyDescent="0.25">
      <c r="A111" s="108"/>
      <c r="B111" s="108"/>
      <c r="C111" s="108"/>
      <c r="D111" s="108"/>
      <c r="E111" s="108"/>
      <c r="F111" s="108"/>
      <c r="G111" s="108"/>
      <c r="H111" s="108"/>
      <c r="I111" s="108"/>
      <c r="J111" s="108"/>
      <c r="K111" s="108"/>
      <c r="L111" s="108"/>
      <c r="M111" s="108"/>
      <c r="N111" s="108"/>
      <c r="O111" s="108"/>
      <c r="P111" s="108"/>
      <c r="Q111" s="108"/>
    </row>
    <row r="112" spans="1:17" x14ac:dyDescent="0.25">
      <c r="A112" s="108"/>
      <c r="B112" s="108"/>
      <c r="C112" s="108"/>
      <c r="D112" s="108"/>
      <c r="E112" s="108"/>
      <c r="F112" s="108"/>
      <c r="G112" s="108"/>
      <c r="H112" s="108"/>
      <c r="I112" s="108"/>
      <c r="J112" s="108"/>
      <c r="K112" s="108"/>
      <c r="L112" s="108"/>
      <c r="M112" s="108"/>
      <c r="N112" s="108"/>
      <c r="O112" s="108"/>
      <c r="P112" s="108"/>
      <c r="Q112" s="108"/>
    </row>
    <row r="113" spans="1:17" x14ac:dyDescent="0.25">
      <c r="A113" s="108"/>
      <c r="B113" s="108"/>
      <c r="C113" s="108"/>
      <c r="D113" s="108"/>
      <c r="E113" s="108"/>
      <c r="F113" s="108"/>
      <c r="G113" s="108"/>
      <c r="H113" s="108"/>
      <c r="I113" s="108"/>
      <c r="J113" s="108"/>
      <c r="K113" s="108"/>
      <c r="L113" s="108"/>
      <c r="M113" s="108"/>
      <c r="N113" s="108"/>
      <c r="O113" s="108"/>
      <c r="P113" s="108"/>
      <c r="Q113" s="108"/>
    </row>
    <row r="114" spans="1:17" x14ac:dyDescent="0.25">
      <c r="A114" s="108"/>
      <c r="B114" s="108"/>
      <c r="C114" s="108"/>
      <c r="D114" s="108"/>
      <c r="E114" s="108"/>
      <c r="F114" s="108"/>
      <c r="G114" s="108"/>
      <c r="H114" s="108"/>
      <c r="I114" s="108"/>
      <c r="J114" s="108"/>
      <c r="K114" s="108"/>
      <c r="L114" s="108"/>
      <c r="M114" s="108"/>
      <c r="N114" s="108"/>
      <c r="O114" s="108"/>
      <c r="P114" s="108"/>
      <c r="Q114" s="108"/>
    </row>
    <row r="115" spans="1:17" x14ac:dyDescent="0.25">
      <c r="A115" s="108"/>
      <c r="B115" s="108"/>
      <c r="C115" s="108"/>
      <c r="D115" s="108"/>
      <c r="E115" s="108"/>
      <c r="F115" s="108"/>
      <c r="G115" s="108"/>
      <c r="H115" s="108"/>
      <c r="I115" s="108"/>
      <c r="J115" s="108"/>
      <c r="K115" s="108"/>
      <c r="L115" s="108"/>
      <c r="M115" s="108"/>
      <c r="N115" s="108"/>
      <c r="O115" s="108"/>
      <c r="P115" s="108"/>
      <c r="Q115" s="108"/>
    </row>
    <row r="116" spans="1:17" x14ac:dyDescent="0.25">
      <c r="A116" s="108"/>
      <c r="B116" s="108"/>
      <c r="C116" s="108"/>
      <c r="D116" s="108"/>
      <c r="E116" s="108"/>
      <c r="F116" s="108"/>
      <c r="G116" s="108"/>
      <c r="H116" s="108"/>
      <c r="I116" s="108"/>
      <c r="J116" s="108"/>
      <c r="K116" s="108"/>
      <c r="L116" s="108"/>
      <c r="M116" s="108"/>
      <c r="N116" s="108"/>
      <c r="O116" s="108"/>
      <c r="P116" s="108"/>
      <c r="Q116" s="108"/>
    </row>
    <row r="117" spans="1:17" x14ac:dyDescent="0.25">
      <c r="A117" s="108"/>
      <c r="B117" s="108"/>
      <c r="C117" s="108"/>
      <c r="D117" s="108"/>
      <c r="E117" s="108"/>
      <c r="F117" s="108"/>
      <c r="G117" s="108"/>
      <c r="H117" s="108"/>
      <c r="I117" s="108"/>
      <c r="J117" s="108"/>
      <c r="K117" s="108"/>
      <c r="L117" s="108"/>
      <c r="M117" s="108"/>
      <c r="N117" s="108"/>
      <c r="O117" s="108"/>
      <c r="P117" s="108"/>
      <c r="Q117" s="108"/>
    </row>
    <row r="118" spans="1:17" x14ac:dyDescent="0.25">
      <c r="A118" s="108"/>
      <c r="B118" s="108"/>
      <c r="C118" s="108"/>
      <c r="D118" s="108"/>
      <c r="E118" s="108"/>
      <c r="F118" s="108"/>
      <c r="G118" s="108"/>
      <c r="H118" s="108"/>
      <c r="I118" s="108"/>
      <c r="J118" s="108"/>
      <c r="K118" s="108"/>
      <c r="L118" s="108"/>
      <c r="M118" s="108"/>
      <c r="N118" s="108"/>
      <c r="O118" s="108"/>
      <c r="P118" s="108"/>
      <c r="Q118" s="108"/>
    </row>
    <row r="119" spans="1:17" x14ac:dyDescent="0.25">
      <c r="A119" s="108"/>
      <c r="B119" s="108"/>
      <c r="C119" s="108"/>
      <c r="D119" s="108"/>
      <c r="E119" s="108"/>
      <c r="F119" s="108"/>
      <c r="G119" s="108"/>
      <c r="H119" s="108"/>
      <c r="I119" s="108"/>
      <c r="J119" s="108"/>
      <c r="K119" s="108"/>
      <c r="L119" s="108"/>
      <c r="M119" s="108"/>
      <c r="N119" s="108"/>
      <c r="O119" s="108"/>
      <c r="P119" s="108"/>
      <c r="Q119" s="108"/>
    </row>
    <row r="120" spans="1:17" x14ac:dyDescent="0.25">
      <c r="A120" s="108"/>
      <c r="B120" s="108"/>
      <c r="C120" s="108"/>
      <c r="D120" s="108"/>
      <c r="E120" s="108"/>
      <c r="F120" s="108"/>
      <c r="G120" s="108"/>
      <c r="H120" s="108"/>
      <c r="I120" s="108"/>
      <c r="J120" s="108"/>
      <c r="K120" s="108"/>
      <c r="L120" s="108"/>
      <c r="M120" s="108"/>
      <c r="N120" s="108"/>
      <c r="O120" s="108"/>
      <c r="P120" s="108"/>
      <c r="Q120" s="108"/>
    </row>
    <row r="121" spans="1:17" x14ac:dyDescent="0.25">
      <c r="A121" s="108"/>
      <c r="B121" s="108"/>
      <c r="C121" s="108"/>
      <c r="D121" s="108"/>
      <c r="E121" s="108"/>
      <c r="F121" s="108"/>
      <c r="G121" s="108"/>
      <c r="H121" s="108"/>
      <c r="I121" s="108"/>
      <c r="J121" s="108"/>
      <c r="K121" s="108"/>
      <c r="L121" s="108"/>
      <c r="M121" s="108"/>
      <c r="N121" s="108"/>
      <c r="O121" s="108"/>
      <c r="P121" s="108"/>
      <c r="Q121" s="108"/>
    </row>
    <row r="122" spans="1:17" x14ac:dyDescent="0.25">
      <c r="A122" s="108"/>
      <c r="B122" s="108"/>
      <c r="C122" s="108"/>
      <c r="D122" s="108"/>
      <c r="E122" s="108"/>
      <c r="F122" s="108"/>
      <c r="G122" s="108"/>
      <c r="H122" s="108"/>
      <c r="I122" s="108"/>
      <c r="J122" s="108"/>
      <c r="K122" s="108"/>
      <c r="L122" s="108"/>
      <c r="M122" s="108"/>
      <c r="N122" s="108"/>
      <c r="O122" s="108"/>
      <c r="P122" s="108"/>
      <c r="Q122" s="108"/>
    </row>
    <row r="123" spans="1:17" x14ac:dyDescent="0.25">
      <c r="A123" s="108"/>
      <c r="B123" s="108"/>
      <c r="C123" s="108"/>
      <c r="D123" s="108"/>
      <c r="E123" s="108"/>
      <c r="F123" s="108"/>
      <c r="G123" s="108"/>
      <c r="H123" s="108"/>
      <c r="I123" s="108"/>
      <c r="J123" s="108"/>
      <c r="K123" s="108"/>
      <c r="L123" s="108"/>
      <c r="M123" s="108"/>
      <c r="N123" s="108"/>
      <c r="O123" s="108"/>
      <c r="P123" s="108"/>
      <c r="Q123" s="108"/>
    </row>
    <row r="124" spans="1:17" x14ac:dyDescent="0.25">
      <c r="A124" s="108"/>
      <c r="B124" s="108"/>
      <c r="C124" s="108"/>
      <c r="D124" s="108"/>
      <c r="E124" s="108"/>
      <c r="F124" s="108"/>
      <c r="G124" s="108"/>
      <c r="H124" s="108"/>
      <c r="I124" s="108"/>
      <c r="J124" s="108"/>
      <c r="K124" s="108"/>
      <c r="L124" s="108"/>
      <c r="M124" s="108"/>
      <c r="N124" s="108"/>
      <c r="O124" s="108"/>
      <c r="P124" s="108"/>
      <c r="Q124" s="108"/>
    </row>
    <row r="125" spans="1:17" x14ac:dyDescent="0.25">
      <c r="A125" s="108"/>
      <c r="B125" s="108"/>
      <c r="C125" s="108"/>
      <c r="D125" s="108"/>
      <c r="E125" s="108"/>
      <c r="F125" s="108"/>
      <c r="G125" s="108"/>
      <c r="H125" s="108"/>
      <c r="I125" s="108"/>
      <c r="J125" s="108"/>
      <c r="K125" s="108"/>
      <c r="L125" s="108"/>
      <c r="M125" s="108"/>
      <c r="N125" s="108"/>
      <c r="O125" s="108"/>
      <c r="P125" s="108"/>
      <c r="Q125" s="108"/>
    </row>
    <row r="126" spans="1:17" x14ac:dyDescent="0.25">
      <c r="A126" s="108"/>
      <c r="B126" s="108"/>
      <c r="C126" s="108"/>
      <c r="D126" s="108"/>
      <c r="E126" s="108"/>
      <c r="F126" s="108"/>
      <c r="G126" s="108"/>
      <c r="H126" s="108"/>
      <c r="I126" s="108"/>
      <c r="J126" s="108"/>
      <c r="K126" s="108"/>
      <c r="L126" s="108"/>
      <c r="M126" s="108"/>
      <c r="N126" s="108"/>
      <c r="O126" s="108"/>
      <c r="P126" s="108"/>
      <c r="Q126" s="108"/>
    </row>
    <row r="127" spans="1:17" x14ac:dyDescent="0.25">
      <c r="A127" s="108"/>
      <c r="B127" s="108"/>
      <c r="C127" s="108"/>
      <c r="D127" s="108"/>
      <c r="E127" s="108"/>
      <c r="F127" s="108"/>
      <c r="G127" s="108"/>
      <c r="H127" s="108"/>
      <c r="I127" s="108"/>
      <c r="J127" s="108"/>
      <c r="K127" s="108"/>
      <c r="L127" s="108"/>
      <c r="M127" s="108"/>
      <c r="N127" s="108"/>
      <c r="O127" s="108"/>
      <c r="P127" s="108"/>
      <c r="Q127" s="108"/>
    </row>
    <row r="128" spans="1:17" x14ac:dyDescent="0.25">
      <c r="A128" s="108"/>
      <c r="B128" s="108"/>
      <c r="C128" s="108"/>
      <c r="D128" s="108"/>
      <c r="E128" s="108"/>
      <c r="F128" s="108"/>
      <c r="G128" s="108"/>
      <c r="H128" s="108"/>
      <c r="I128" s="108"/>
      <c r="J128" s="108"/>
      <c r="K128" s="108"/>
      <c r="L128" s="108"/>
      <c r="M128" s="108"/>
      <c r="N128" s="108"/>
      <c r="O128" s="108"/>
      <c r="P128" s="108"/>
      <c r="Q128" s="108"/>
    </row>
    <row r="129" spans="1:17" x14ac:dyDescent="0.25">
      <c r="A129" s="108"/>
      <c r="B129" s="108"/>
      <c r="C129" s="108"/>
      <c r="D129" s="108"/>
      <c r="E129" s="108"/>
      <c r="F129" s="108"/>
      <c r="G129" s="108"/>
      <c r="H129" s="108"/>
      <c r="I129" s="108"/>
      <c r="J129" s="108"/>
      <c r="K129" s="108"/>
      <c r="L129" s="108"/>
      <c r="M129" s="108"/>
      <c r="N129" s="108"/>
      <c r="O129" s="108"/>
      <c r="P129" s="108"/>
      <c r="Q129" s="108"/>
    </row>
    <row r="130" spans="1:17" x14ac:dyDescent="0.25">
      <c r="A130" s="108"/>
      <c r="B130" s="108"/>
      <c r="C130" s="108"/>
      <c r="D130" s="108"/>
      <c r="E130" s="108"/>
      <c r="F130" s="108"/>
      <c r="G130" s="108"/>
      <c r="H130" s="108"/>
      <c r="I130" s="108"/>
      <c r="J130" s="108"/>
      <c r="K130" s="108"/>
      <c r="L130" s="108"/>
      <c r="M130" s="108"/>
      <c r="N130" s="108"/>
      <c r="O130" s="108"/>
      <c r="P130" s="108"/>
      <c r="Q130" s="108"/>
    </row>
    <row r="131" spans="1:17" x14ac:dyDescent="0.25">
      <c r="A131" s="108"/>
      <c r="B131" s="108"/>
      <c r="C131" s="108"/>
      <c r="D131" s="108"/>
      <c r="E131" s="108"/>
      <c r="F131" s="108"/>
      <c r="G131" s="108"/>
      <c r="H131" s="108"/>
      <c r="I131" s="108"/>
      <c r="J131" s="108"/>
      <c r="K131" s="108"/>
      <c r="L131" s="108"/>
      <c r="M131" s="108"/>
      <c r="N131" s="108"/>
      <c r="O131" s="108"/>
      <c r="P131" s="108"/>
      <c r="Q131" s="108"/>
    </row>
    <row r="132" spans="1:17" x14ac:dyDescent="0.25">
      <c r="A132" s="108"/>
      <c r="B132" s="108"/>
      <c r="C132" s="108"/>
      <c r="D132" s="108"/>
      <c r="E132" s="108"/>
      <c r="F132" s="108"/>
      <c r="G132" s="108"/>
      <c r="H132" s="108"/>
      <c r="I132" s="108"/>
      <c r="J132" s="108"/>
      <c r="K132" s="108"/>
      <c r="L132" s="108"/>
      <c r="M132" s="108"/>
      <c r="N132" s="108"/>
      <c r="O132" s="108"/>
      <c r="P132" s="108"/>
      <c r="Q132" s="108"/>
    </row>
    <row r="133" spans="1:17" x14ac:dyDescent="0.25">
      <c r="A133" s="108"/>
      <c r="B133" s="108"/>
      <c r="C133" s="108"/>
      <c r="D133" s="108"/>
      <c r="E133" s="108"/>
      <c r="F133" s="108"/>
      <c r="G133" s="108"/>
      <c r="H133" s="108"/>
      <c r="I133" s="108"/>
      <c r="J133" s="108"/>
      <c r="K133" s="108"/>
      <c r="L133" s="108"/>
      <c r="M133" s="108"/>
      <c r="N133" s="108"/>
      <c r="O133" s="108"/>
      <c r="P133" s="108"/>
      <c r="Q133" s="108"/>
    </row>
    <row r="134" spans="1:17" x14ac:dyDescent="0.25">
      <c r="A134" s="108"/>
      <c r="B134" s="108"/>
      <c r="C134" s="108"/>
      <c r="D134" s="108"/>
      <c r="E134" s="108"/>
      <c r="F134" s="108"/>
      <c r="G134" s="108"/>
      <c r="H134" s="108"/>
      <c r="I134" s="108"/>
      <c r="J134" s="108"/>
      <c r="K134" s="108"/>
      <c r="L134" s="108"/>
      <c r="M134" s="108"/>
      <c r="N134" s="108"/>
      <c r="O134" s="108"/>
      <c r="P134" s="108"/>
      <c r="Q134" s="108"/>
    </row>
    <row r="135" spans="1:17" x14ac:dyDescent="0.25">
      <c r="A135" s="108"/>
      <c r="B135" s="108"/>
      <c r="C135" s="108"/>
      <c r="D135" s="108"/>
      <c r="E135" s="108"/>
      <c r="F135" s="108"/>
      <c r="G135" s="108"/>
      <c r="H135" s="108"/>
      <c r="I135" s="108"/>
      <c r="J135" s="108"/>
      <c r="K135" s="108"/>
      <c r="L135" s="108"/>
      <c r="M135" s="108"/>
      <c r="N135" s="108"/>
      <c r="O135" s="108"/>
      <c r="P135" s="108"/>
      <c r="Q135" s="108"/>
    </row>
    <row r="136" spans="1:17" x14ac:dyDescent="0.25">
      <c r="A136" s="108"/>
      <c r="B136" s="108"/>
      <c r="C136" s="108"/>
      <c r="D136" s="108"/>
      <c r="E136" s="108"/>
      <c r="F136" s="108"/>
      <c r="G136" s="108"/>
      <c r="H136" s="108"/>
      <c r="I136" s="108"/>
      <c r="J136" s="108"/>
      <c r="K136" s="108"/>
      <c r="L136" s="108"/>
      <c r="M136" s="108"/>
      <c r="N136" s="108"/>
      <c r="O136" s="108"/>
      <c r="P136" s="108"/>
      <c r="Q136" s="108"/>
    </row>
    <row r="137" spans="1:17" x14ac:dyDescent="0.25">
      <c r="A137" s="108"/>
      <c r="B137" s="108"/>
      <c r="C137" s="108"/>
      <c r="D137" s="108"/>
      <c r="E137" s="108"/>
      <c r="F137" s="108"/>
      <c r="G137" s="108"/>
      <c r="H137" s="108"/>
      <c r="I137" s="108"/>
      <c r="J137" s="108"/>
      <c r="K137" s="108"/>
      <c r="L137" s="108"/>
      <c r="M137" s="108"/>
      <c r="N137" s="108"/>
      <c r="O137" s="108"/>
      <c r="P137" s="108"/>
      <c r="Q137" s="108"/>
    </row>
    <row r="138" spans="1:17" x14ac:dyDescent="0.25">
      <c r="A138" s="108"/>
      <c r="B138" s="108"/>
      <c r="C138" s="108"/>
      <c r="D138" s="108"/>
      <c r="E138" s="108"/>
      <c r="F138" s="108"/>
      <c r="G138" s="108"/>
      <c r="H138" s="108"/>
      <c r="I138" s="108"/>
      <c r="J138" s="108"/>
      <c r="K138" s="108"/>
      <c r="L138" s="108"/>
      <c r="M138" s="108"/>
      <c r="N138" s="108"/>
      <c r="O138" s="108"/>
      <c r="P138" s="108"/>
      <c r="Q138" s="108"/>
    </row>
    <row r="139" spans="1:17" x14ac:dyDescent="0.25">
      <c r="A139" s="108"/>
      <c r="B139" s="108"/>
      <c r="C139" s="108"/>
      <c r="D139" s="108"/>
      <c r="E139" s="108"/>
      <c r="F139" s="108"/>
      <c r="G139" s="108"/>
      <c r="H139" s="108"/>
      <c r="I139" s="108"/>
      <c r="J139" s="108"/>
      <c r="K139" s="108"/>
      <c r="L139" s="108"/>
      <c r="M139" s="108"/>
      <c r="N139" s="108"/>
      <c r="O139" s="108"/>
      <c r="P139" s="108"/>
      <c r="Q139" s="108"/>
    </row>
    <row r="140" spans="1:17" x14ac:dyDescent="0.25">
      <c r="A140" s="108"/>
      <c r="B140" s="108"/>
      <c r="C140" s="108"/>
      <c r="D140" s="108"/>
      <c r="E140" s="108"/>
      <c r="F140" s="108"/>
      <c r="G140" s="108"/>
      <c r="H140" s="108"/>
      <c r="I140" s="108"/>
      <c r="J140" s="108"/>
      <c r="K140" s="108"/>
      <c r="L140" s="108"/>
      <c r="M140" s="108"/>
      <c r="N140" s="108"/>
      <c r="O140" s="108"/>
      <c r="P140" s="108"/>
      <c r="Q140" s="108"/>
    </row>
    <row r="141" spans="1:17" x14ac:dyDescent="0.25">
      <c r="A141" s="108"/>
      <c r="B141" s="108"/>
      <c r="C141" s="108"/>
      <c r="D141" s="108"/>
      <c r="E141" s="108"/>
      <c r="F141" s="108"/>
      <c r="G141" s="108"/>
      <c r="H141" s="108"/>
      <c r="I141" s="108"/>
      <c r="J141" s="108"/>
      <c r="K141" s="108"/>
      <c r="L141" s="108"/>
      <c r="M141" s="108"/>
      <c r="N141" s="108"/>
      <c r="O141" s="108"/>
      <c r="P141" s="108"/>
      <c r="Q141" s="108"/>
    </row>
    <row r="142" spans="1:17" x14ac:dyDescent="0.25">
      <c r="A142" s="108"/>
      <c r="B142" s="108"/>
      <c r="C142" s="108"/>
      <c r="D142" s="108"/>
      <c r="E142" s="108"/>
      <c r="F142" s="108"/>
      <c r="G142" s="108"/>
      <c r="H142" s="108"/>
      <c r="I142" s="108"/>
      <c r="J142" s="108"/>
      <c r="K142" s="108"/>
      <c r="L142" s="108"/>
      <c r="M142" s="108"/>
      <c r="N142" s="108"/>
      <c r="O142" s="108"/>
      <c r="P142" s="108"/>
      <c r="Q142" s="108"/>
    </row>
    <row r="143" spans="1:17" x14ac:dyDescent="0.25">
      <c r="A143" s="108"/>
      <c r="B143" s="108"/>
      <c r="C143" s="108"/>
      <c r="D143" s="108"/>
      <c r="E143" s="108"/>
      <c r="F143" s="108"/>
      <c r="G143" s="108"/>
      <c r="H143" s="108"/>
      <c r="I143" s="108"/>
      <c r="J143" s="108"/>
      <c r="K143" s="108"/>
      <c r="L143" s="108"/>
      <c r="M143" s="108"/>
      <c r="N143" s="108"/>
      <c r="O143" s="108"/>
      <c r="P143" s="108"/>
      <c r="Q143" s="108"/>
    </row>
    <row r="144" spans="1:17" x14ac:dyDescent="0.25">
      <c r="A144" s="108"/>
      <c r="B144" s="108"/>
      <c r="C144" s="108"/>
      <c r="D144" s="108"/>
      <c r="E144" s="108"/>
      <c r="F144" s="108"/>
      <c r="G144" s="108"/>
      <c r="H144" s="108"/>
      <c r="I144" s="108"/>
      <c r="J144" s="108"/>
      <c r="K144" s="108"/>
      <c r="L144" s="108"/>
      <c r="M144" s="108"/>
      <c r="N144" s="108"/>
      <c r="O144" s="108"/>
      <c r="P144" s="108"/>
      <c r="Q144" s="108"/>
    </row>
    <row r="145" spans="1:17" x14ac:dyDescent="0.25">
      <c r="A145" s="108"/>
      <c r="B145" s="108"/>
      <c r="C145" s="108"/>
      <c r="D145" s="108"/>
      <c r="E145" s="108"/>
      <c r="F145" s="108"/>
      <c r="G145" s="108"/>
      <c r="H145" s="108"/>
      <c r="I145" s="108"/>
      <c r="J145" s="108"/>
      <c r="K145" s="108"/>
      <c r="L145" s="108"/>
      <c r="M145" s="108"/>
      <c r="N145" s="108"/>
      <c r="O145" s="108"/>
      <c r="P145" s="108"/>
      <c r="Q145" s="108"/>
    </row>
    <row r="146" spans="1:17" x14ac:dyDescent="0.25">
      <c r="A146" s="108"/>
      <c r="B146" s="108"/>
      <c r="C146" s="108"/>
      <c r="D146" s="108"/>
      <c r="E146" s="108"/>
      <c r="F146" s="108"/>
      <c r="G146" s="108"/>
      <c r="H146" s="108"/>
      <c r="I146" s="108"/>
      <c r="J146" s="108"/>
      <c r="K146" s="108"/>
      <c r="L146" s="108"/>
      <c r="M146" s="108"/>
      <c r="N146" s="108"/>
      <c r="O146" s="108"/>
      <c r="P146" s="108"/>
      <c r="Q146" s="108"/>
    </row>
    <row r="147" spans="1:17" x14ac:dyDescent="0.25">
      <c r="A147" s="108"/>
      <c r="B147" s="108"/>
      <c r="C147" s="108"/>
      <c r="D147" s="108"/>
      <c r="E147" s="108"/>
      <c r="F147" s="108"/>
      <c r="G147" s="108"/>
      <c r="H147" s="108"/>
      <c r="I147" s="108"/>
      <c r="J147" s="108"/>
      <c r="K147" s="108"/>
      <c r="L147" s="108"/>
      <c r="M147" s="108"/>
      <c r="N147" s="108"/>
      <c r="O147" s="108"/>
      <c r="P147" s="108"/>
      <c r="Q147" s="108"/>
    </row>
    <row r="148" spans="1:17" x14ac:dyDescent="0.25">
      <c r="A148" s="108"/>
      <c r="B148" s="108"/>
      <c r="C148" s="108"/>
      <c r="D148" s="108"/>
      <c r="E148" s="108"/>
      <c r="F148" s="108"/>
      <c r="G148" s="108"/>
      <c r="H148" s="108"/>
      <c r="I148" s="108"/>
      <c r="J148" s="108"/>
      <c r="K148" s="108"/>
      <c r="L148" s="108"/>
      <c r="M148" s="108"/>
      <c r="N148" s="108"/>
      <c r="O148" s="108"/>
      <c r="P148" s="108"/>
      <c r="Q148" s="108"/>
    </row>
    <row r="149" spans="1:17" x14ac:dyDescent="0.25">
      <c r="A149" s="108"/>
      <c r="B149" s="108"/>
      <c r="C149" s="108"/>
      <c r="D149" s="108"/>
      <c r="E149" s="108"/>
      <c r="F149" s="108"/>
      <c r="G149" s="108"/>
      <c r="H149" s="108"/>
      <c r="I149" s="108"/>
      <c r="J149" s="108"/>
      <c r="K149" s="108"/>
      <c r="L149" s="108"/>
      <c r="M149" s="108"/>
      <c r="N149" s="108"/>
      <c r="O149" s="108"/>
      <c r="P149" s="108"/>
      <c r="Q149" s="108"/>
    </row>
    <row r="150" spans="1:17" x14ac:dyDescent="0.25">
      <c r="A150" s="108"/>
      <c r="B150" s="108"/>
      <c r="C150" s="108"/>
      <c r="D150" s="108"/>
      <c r="E150" s="108"/>
      <c r="F150" s="108"/>
      <c r="G150" s="108"/>
      <c r="H150" s="108"/>
      <c r="I150" s="108"/>
      <c r="J150" s="108"/>
      <c r="K150" s="108"/>
      <c r="L150" s="108"/>
      <c r="M150" s="108"/>
      <c r="N150" s="108"/>
      <c r="O150" s="108"/>
      <c r="P150" s="108"/>
      <c r="Q150" s="108"/>
    </row>
    <row r="151" spans="1:17" x14ac:dyDescent="0.25">
      <c r="A151" s="108"/>
      <c r="B151" s="108"/>
      <c r="C151" s="108"/>
      <c r="D151" s="108"/>
      <c r="E151" s="108"/>
      <c r="F151" s="108"/>
      <c r="G151" s="108"/>
      <c r="H151" s="108"/>
      <c r="I151" s="108"/>
      <c r="J151" s="108"/>
      <c r="K151" s="108"/>
      <c r="L151" s="108"/>
      <c r="M151" s="108"/>
      <c r="N151" s="108"/>
      <c r="O151" s="108"/>
      <c r="P151" s="108"/>
      <c r="Q151" s="108"/>
    </row>
    <row r="152" spans="1:17" x14ac:dyDescent="0.25">
      <c r="A152" s="108"/>
      <c r="B152" s="108"/>
      <c r="C152" s="108"/>
      <c r="D152" s="108"/>
      <c r="E152" s="108"/>
      <c r="F152" s="108"/>
      <c r="G152" s="108"/>
      <c r="H152" s="108"/>
      <c r="I152" s="108"/>
      <c r="J152" s="108"/>
      <c r="K152" s="108"/>
      <c r="L152" s="108"/>
      <c r="M152" s="108"/>
      <c r="N152" s="108"/>
      <c r="O152" s="108"/>
      <c r="P152" s="108"/>
      <c r="Q152" s="108"/>
    </row>
    <row r="153" spans="1:17" x14ac:dyDescent="0.25">
      <c r="A153" s="108"/>
      <c r="B153" s="108"/>
      <c r="C153" s="108"/>
      <c r="D153" s="108"/>
      <c r="E153" s="108"/>
      <c r="F153" s="108"/>
      <c r="G153" s="108"/>
      <c r="H153" s="108"/>
      <c r="I153" s="108"/>
      <c r="J153" s="108"/>
      <c r="K153" s="108"/>
      <c r="L153" s="108"/>
      <c r="M153" s="108"/>
      <c r="N153" s="108"/>
      <c r="O153" s="108"/>
      <c r="P153" s="108"/>
      <c r="Q153" s="108"/>
    </row>
    <row r="154" spans="1:17" x14ac:dyDescent="0.25">
      <c r="A154" s="108"/>
      <c r="B154" s="108"/>
      <c r="C154" s="108"/>
      <c r="D154" s="108"/>
      <c r="E154" s="108"/>
      <c r="F154" s="108"/>
      <c r="G154" s="108"/>
      <c r="H154" s="108"/>
      <c r="I154" s="108"/>
      <c r="J154" s="108"/>
      <c r="K154" s="108"/>
      <c r="L154" s="108"/>
      <c r="M154" s="108"/>
      <c r="N154" s="108"/>
      <c r="O154" s="108"/>
      <c r="P154" s="108"/>
      <c r="Q154" s="108"/>
    </row>
    <row r="155" spans="1:17" x14ac:dyDescent="0.25">
      <c r="A155" s="108"/>
      <c r="B155" s="108"/>
      <c r="C155" s="108"/>
      <c r="D155" s="108"/>
      <c r="E155" s="108"/>
      <c r="F155" s="108"/>
      <c r="G155" s="108"/>
      <c r="H155" s="108"/>
      <c r="I155" s="108"/>
      <c r="J155" s="108"/>
      <c r="K155" s="108"/>
      <c r="L155" s="108"/>
      <c r="M155" s="108"/>
      <c r="N155" s="108"/>
      <c r="O155" s="108"/>
      <c r="P155" s="108"/>
      <c r="Q155" s="108"/>
    </row>
    <row r="156" spans="1:17" x14ac:dyDescent="0.25">
      <c r="A156" s="108"/>
      <c r="B156" s="108"/>
      <c r="C156" s="108"/>
      <c r="D156" s="108"/>
      <c r="E156" s="108"/>
      <c r="F156" s="108"/>
      <c r="G156" s="108"/>
      <c r="H156" s="108"/>
      <c r="I156" s="108"/>
      <c r="J156" s="108"/>
      <c r="K156" s="108"/>
      <c r="L156" s="108"/>
      <c r="M156" s="108"/>
      <c r="N156" s="108"/>
      <c r="O156" s="108"/>
      <c r="P156" s="108"/>
      <c r="Q156" s="108"/>
    </row>
    <row r="157" spans="1:17" x14ac:dyDescent="0.25">
      <c r="A157" s="108"/>
      <c r="B157" s="108"/>
      <c r="C157" s="108"/>
      <c r="D157" s="108"/>
      <c r="E157" s="108"/>
      <c r="F157" s="108"/>
      <c r="G157" s="108"/>
      <c r="H157" s="108"/>
      <c r="I157" s="108"/>
      <c r="J157" s="108"/>
      <c r="K157" s="108"/>
      <c r="L157" s="108"/>
      <c r="M157" s="108"/>
      <c r="N157" s="108"/>
      <c r="O157" s="108"/>
      <c r="P157" s="108"/>
      <c r="Q157" s="108"/>
    </row>
    <row r="158" spans="1:17" x14ac:dyDescent="0.25">
      <c r="A158" s="108"/>
      <c r="B158" s="108"/>
      <c r="C158" s="108"/>
      <c r="D158" s="108"/>
      <c r="E158" s="108"/>
      <c r="F158" s="108"/>
      <c r="G158" s="108"/>
      <c r="H158" s="108"/>
      <c r="I158" s="108"/>
      <c r="J158" s="108"/>
      <c r="K158" s="108"/>
      <c r="L158" s="108"/>
      <c r="M158" s="108"/>
      <c r="N158" s="108"/>
      <c r="O158" s="108"/>
      <c r="P158" s="108"/>
      <c r="Q158" s="108"/>
    </row>
    <row r="159" spans="1:17" x14ac:dyDescent="0.25">
      <c r="A159" s="108"/>
      <c r="B159" s="108"/>
      <c r="C159" s="108"/>
      <c r="D159" s="108"/>
      <c r="E159" s="108"/>
      <c r="F159" s="108"/>
      <c r="G159" s="108"/>
      <c r="H159" s="108"/>
      <c r="I159" s="108"/>
      <c r="J159" s="108"/>
      <c r="K159" s="108"/>
      <c r="L159" s="108"/>
      <c r="M159" s="108"/>
      <c r="N159" s="108"/>
      <c r="O159" s="108"/>
      <c r="P159" s="108"/>
      <c r="Q159" s="108"/>
    </row>
    <row r="160" spans="1:17" x14ac:dyDescent="0.25">
      <c r="A160" s="108"/>
      <c r="B160" s="108"/>
      <c r="C160" s="108"/>
      <c r="D160" s="108"/>
      <c r="E160" s="108"/>
      <c r="F160" s="108"/>
      <c r="G160" s="108"/>
      <c r="H160" s="108"/>
      <c r="I160" s="108"/>
      <c r="J160" s="108"/>
      <c r="K160" s="108"/>
      <c r="L160" s="108"/>
      <c r="M160" s="108"/>
      <c r="N160" s="108"/>
      <c r="O160" s="108"/>
      <c r="P160" s="108"/>
      <c r="Q160" s="108"/>
    </row>
    <row r="161" spans="1:17" x14ac:dyDescent="0.25">
      <c r="A161" s="108"/>
      <c r="B161" s="108"/>
      <c r="C161" s="108"/>
      <c r="D161" s="108"/>
      <c r="E161" s="108"/>
      <c r="F161" s="108"/>
      <c r="G161" s="108"/>
      <c r="H161" s="108"/>
      <c r="I161" s="108"/>
      <c r="J161" s="108"/>
      <c r="K161" s="108"/>
      <c r="L161" s="108"/>
      <c r="M161" s="108"/>
      <c r="N161" s="108"/>
      <c r="O161" s="108"/>
      <c r="P161" s="108"/>
      <c r="Q161" s="108"/>
    </row>
    <row r="162" spans="1:17" x14ac:dyDescent="0.25">
      <c r="A162" s="108"/>
      <c r="B162" s="108"/>
      <c r="C162" s="108"/>
      <c r="D162" s="108"/>
      <c r="E162" s="108"/>
      <c r="F162" s="108"/>
      <c r="G162" s="108"/>
      <c r="H162" s="108"/>
      <c r="I162" s="108"/>
      <c r="J162" s="108"/>
      <c r="K162" s="108"/>
      <c r="L162" s="108"/>
      <c r="M162" s="108"/>
      <c r="N162" s="108"/>
      <c r="O162" s="108"/>
      <c r="P162" s="108"/>
      <c r="Q162" s="108"/>
    </row>
    <row r="163" spans="1:17" x14ac:dyDescent="0.25">
      <c r="A163" s="108"/>
      <c r="B163" s="108"/>
      <c r="C163" s="108"/>
      <c r="D163" s="108"/>
      <c r="E163" s="108"/>
      <c r="F163" s="108"/>
      <c r="G163" s="108"/>
      <c r="H163" s="108"/>
      <c r="I163" s="108"/>
      <c r="J163" s="108"/>
      <c r="K163" s="108"/>
      <c r="L163" s="108"/>
      <c r="M163" s="108"/>
      <c r="N163" s="108"/>
      <c r="O163" s="108"/>
      <c r="P163" s="108"/>
      <c r="Q163" s="108"/>
    </row>
    <row r="164" spans="1:17" x14ac:dyDescent="0.25">
      <c r="A164" s="108"/>
      <c r="B164" s="108"/>
      <c r="C164" s="108"/>
      <c r="D164" s="108"/>
      <c r="E164" s="108"/>
      <c r="F164" s="108"/>
      <c r="G164" s="108"/>
      <c r="H164" s="108"/>
      <c r="I164" s="108"/>
      <c r="J164" s="108"/>
      <c r="K164" s="108"/>
      <c r="L164" s="108"/>
      <c r="M164" s="108"/>
      <c r="N164" s="108"/>
      <c r="O164" s="108"/>
      <c r="P164" s="108"/>
      <c r="Q164" s="108"/>
    </row>
    <row r="165" spans="1:17" x14ac:dyDescent="0.25">
      <c r="A165" s="108"/>
      <c r="B165" s="108"/>
      <c r="C165" s="108"/>
      <c r="D165" s="108"/>
      <c r="E165" s="108"/>
      <c r="F165" s="108"/>
      <c r="G165" s="108"/>
      <c r="H165" s="108"/>
      <c r="I165" s="108"/>
      <c r="J165" s="108"/>
      <c r="K165" s="108"/>
      <c r="L165" s="108"/>
      <c r="M165" s="108"/>
      <c r="N165" s="108"/>
      <c r="O165" s="108"/>
      <c r="P165" s="108"/>
      <c r="Q165" s="108"/>
    </row>
    <row r="166" spans="1:17" x14ac:dyDescent="0.25">
      <c r="A166" s="108"/>
      <c r="B166" s="108"/>
      <c r="C166" s="108"/>
      <c r="D166" s="108"/>
      <c r="E166" s="108"/>
      <c r="F166" s="108"/>
      <c r="G166" s="108"/>
      <c r="H166" s="108"/>
      <c r="I166" s="108"/>
      <c r="J166" s="108"/>
      <c r="K166" s="108"/>
      <c r="L166" s="108"/>
      <c r="M166" s="108"/>
      <c r="N166" s="108"/>
      <c r="O166" s="108"/>
      <c r="P166" s="108"/>
      <c r="Q166" s="108"/>
    </row>
    <row r="167" spans="1:17" x14ac:dyDescent="0.25">
      <c r="A167" s="108"/>
      <c r="B167" s="108"/>
      <c r="C167" s="108"/>
      <c r="D167" s="108"/>
      <c r="E167" s="108"/>
      <c r="F167" s="108"/>
      <c r="G167" s="108"/>
      <c r="H167" s="108"/>
      <c r="I167" s="108"/>
      <c r="J167" s="108"/>
      <c r="K167" s="108"/>
      <c r="L167" s="108"/>
      <c r="M167" s="108"/>
      <c r="N167" s="108"/>
      <c r="O167" s="108"/>
      <c r="P167" s="108"/>
      <c r="Q167" s="108"/>
    </row>
    <row r="168" spans="1:17" x14ac:dyDescent="0.25">
      <c r="A168" s="108"/>
      <c r="B168" s="108"/>
      <c r="C168" s="108"/>
      <c r="D168" s="108"/>
      <c r="E168" s="108"/>
      <c r="F168" s="108"/>
      <c r="G168" s="108"/>
      <c r="H168" s="108"/>
      <c r="I168" s="108"/>
      <c r="J168" s="108"/>
      <c r="K168" s="108"/>
      <c r="L168" s="108"/>
      <c r="M168" s="108"/>
      <c r="N168" s="108"/>
      <c r="O168" s="108"/>
      <c r="P168" s="108"/>
      <c r="Q168" s="108"/>
    </row>
    <row r="169" spans="1:17" x14ac:dyDescent="0.25">
      <c r="A169" s="108"/>
      <c r="B169" s="108"/>
      <c r="C169" s="108"/>
      <c r="D169" s="108"/>
      <c r="E169" s="108"/>
      <c r="F169" s="108"/>
      <c r="G169" s="108"/>
      <c r="H169" s="108"/>
      <c r="I169" s="108"/>
      <c r="J169" s="108"/>
      <c r="K169" s="108"/>
      <c r="L169" s="108"/>
      <c r="M169" s="108"/>
      <c r="N169" s="108"/>
      <c r="O169" s="108"/>
      <c r="P169" s="108"/>
      <c r="Q169" s="108"/>
    </row>
    <row r="170" spans="1:17" x14ac:dyDescent="0.25">
      <c r="A170" s="108"/>
      <c r="B170" s="108"/>
      <c r="C170" s="108"/>
      <c r="D170" s="108"/>
      <c r="E170" s="108"/>
      <c r="F170" s="108"/>
      <c r="G170" s="108"/>
      <c r="H170" s="108"/>
      <c r="I170" s="108"/>
      <c r="J170" s="108"/>
      <c r="K170" s="108"/>
      <c r="L170" s="108"/>
      <c r="M170" s="108"/>
      <c r="N170" s="108"/>
      <c r="O170" s="108"/>
      <c r="P170" s="108"/>
      <c r="Q170" s="108"/>
    </row>
    <row r="171" spans="1:17" x14ac:dyDescent="0.25">
      <c r="A171" s="108"/>
      <c r="B171" s="108"/>
      <c r="C171" s="108"/>
      <c r="D171" s="108"/>
      <c r="E171" s="108"/>
      <c r="F171" s="108"/>
      <c r="G171" s="108"/>
      <c r="H171" s="108"/>
      <c r="I171" s="108"/>
      <c r="J171" s="108"/>
      <c r="K171" s="108"/>
      <c r="L171" s="108"/>
      <c r="M171" s="108"/>
      <c r="N171" s="108"/>
      <c r="O171" s="108"/>
      <c r="P171" s="108"/>
      <c r="Q171" s="108"/>
    </row>
    <row r="172" spans="1:17" x14ac:dyDescent="0.25">
      <c r="A172" s="108"/>
      <c r="B172" s="108"/>
      <c r="C172" s="108"/>
      <c r="D172" s="108"/>
      <c r="E172" s="108"/>
      <c r="F172" s="108"/>
      <c r="G172" s="108"/>
      <c r="H172" s="108"/>
      <c r="I172" s="108"/>
      <c r="J172" s="108"/>
      <c r="K172" s="108"/>
      <c r="L172" s="108"/>
      <c r="M172" s="108"/>
      <c r="N172" s="108"/>
      <c r="O172" s="108"/>
      <c r="P172" s="108"/>
      <c r="Q172" s="108"/>
    </row>
    <row r="173" spans="1:17" x14ac:dyDescent="0.25">
      <c r="A173" s="108"/>
      <c r="B173" s="108"/>
      <c r="C173" s="108"/>
      <c r="D173" s="108"/>
      <c r="E173" s="108"/>
      <c r="F173" s="108"/>
      <c r="G173" s="108"/>
      <c r="H173" s="108"/>
      <c r="I173" s="108"/>
      <c r="J173" s="108"/>
      <c r="K173" s="108"/>
      <c r="L173" s="108"/>
      <c r="M173" s="108"/>
      <c r="N173" s="108"/>
      <c r="O173" s="108"/>
      <c r="P173" s="108"/>
      <c r="Q173" s="108"/>
    </row>
    <row r="174" spans="1:17" x14ac:dyDescent="0.25">
      <c r="A174" s="108"/>
      <c r="B174" s="108"/>
      <c r="C174" s="108"/>
      <c r="D174" s="108"/>
      <c r="E174" s="108"/>
      <c r="F174" s="108"/>
      <c r="G174" s="108"/>
      <c r="H174" s="108"/>
      <c r="I174" s="108"/>
      <c r="J174" s="108"/>
      <c r="K174" s="108"/>
      <c r="L174" s="108"/>
      <c r="M174" s="108"/>
      <c r="N174" s="108"/>
      <c r="O174" s="108"/>
      <c r="P174" s="108"/>
      <c r="Q174" s="108"/>
    </row>
    <row r="175" spans="1:17" x14ac:dyDescent="0.25">
      <c r="A175" s="108"/>
      <c r="B175" s="108"/>
      <c r="C175" s="108"/>
      <c r="D175" s="108"/>
      <c r="E175" s="108"/>
      <c r="F175" s="108"/>
      <c r="G175" s="108"/>
      <c r="H175" s="108"/>
      <c r="I175" s="108"/>
      <c r="J175" s="108"/>
      <c r="K175" s="108"/>
      <c r="L175" s="108"/>
      <c r="M175" s="108"/>
      <c r="N175" s="108"/>
      <c r="O175" s="108"/>
      <c r="P175" s="108"/>
      <c r="Q175" s="108"/>
    </row>
    <row r="176" spans="1:17" x14ac:dyDescent="0.25">
      <c r="A176" s="108"/>
      <c r="B176" s="108"/>
      <c r="C176" s="108"/>
      <c r="D176" s="108"/>
      <c r="E176" s="108"/>
      <c r="F176" s="108"/>
      <c r="G176" s="108"/>
      <c r="H176" s="108"/>
      <c r="I176" s="108"/>
      <c r="J176" s="108"/>
      <c r="K176" s="108"/>
      <c r="L176" s="108"/>
      <c r="M176" s="108"/>
      <c r="N176" s="108"/>
      <c r="O176" s="108"/>
      <c r="P176" s="108"/>
      <c r="Q176" s="108"/>
    </row>
    <row r="177" spans="1:17" x14ac:dyDescent="0.25">
      <c r="A177" s="108"/>
      <c r="B177" s="108"/>
      <c r="C177" s="108"/>
      <c r="D177" s="108"/>
      <c r="E177" s="108"/>
      <c r="F177" s="108"/>
      <c r="G177" s="108"/>
      <c r="H177" s="108"/>
      <c r="I177" s="108"/>
      <c r="J177" s="108"/>
      <c r="K177" s="108"/>
      <c r="L177" s="108"/>
      <c r="M177" s="108"/>
      <c r="N177" s="108"/>
      <c r="O177" s="108"/>
      <c r="P177" s="108"/>
      <c r="Q177" s="108"/>
    </row>
    <row r="178" spans="1:17" x14ac:dyDescent="0.25">
      <c r="A178" s="108"/>
      <c r="B178" s="108"/>
      <c r="C178" s="108"/>
      <c r="D178" s="108"/>
      <c r="E178" s="108"/>
      <c r="F178" s="108"/>
      <c r="G178" s="108"/>
      <c r="H178" s="108"/>
      <c r="I178" s="108"/>
      <c r="J178" s="108"/>
      <c r="K178" s="108"/>
      <c r="L178" s="108"/>
      <c r="M178" s="108"/>
      <c r="N178" s="108"/>
      <c r="O178" s="108"/>
      <c r="P178" s="108"/>
      <c r="Q178" s="108"/>
    </row>
    <row r="179" spans="1:17" x14ac:dyDescent="0.25">
      <c r="A179" s="108"/>
      <c r="B179" s="108"/>
      <c r="C179" s="108"/>
      <c r="D179" s="108"/>
      <c r="E179" s="108"/>
      <c r="F179" s="108"/>
      <c r="G179" s="108"/>
      <c r="H179" s="108"/>
      <c r="I179" s="108"/>
      <c r="J179" s="108"/>
      <c r="K179" s="108"/>
      <c r="L179" s="108"/>
      <c r="M179" s="108"/>
      <c r="N179" s="108"/>
      <c r="O179" s="108"/>
      <c r="P179" s="108"/>
      <c r="Q179" s="108"/>
    </row>
    <row r="180" spans="1:17" x14ac:dyDescent="0.25">
      <c r="A180" s="108"/>
      <c r="B180" s="108"/>
      <c r="C180" s="108"/>
      <c r="D180" s="108"/>
      <c r="E180" s="108"/>
      <c r="F180" s="108"/>
      <c r="G180" s="108"/>
      <c r="H180" s="108"/>
      <c r="I180" s="108"/>
      <c r="J180" s="108"/>
      <c r="K180" s="108"/>
      <c r="L180" s="108"/>
      <c r="M180" s="108"/>
      <c r="N180" s="108"/>
      <c r="O180" s="108"/>
      <c r="P180" s="108"/>
      <c r="Q180" s="108"/>
    </row>
    <row r="181" spans="1:17" x14ac:dyDescent="0.25">
      <c r="A181" s="108"/>
      <c r="B181" s="108"/>
      <c r="C181" s="108"/>
      <c r="D181" s="108"/>
      <c r="E181" s="108"/>
      <c r="F181" s="108"/>
      <c r="G181" s="108"/>
      <c r="H181" s="108"/>
      <c r="I181" s="108"/>
      <c r="J181" s="108"/>
      <c r="K181" s="108"/>
      <c r="L181" s="108"/>
      <c r="M181" s="108"/>
      <c r="N181" s="108"/>
      <c r="O181" s="108"/>
      <c r="P181" s="108"/>
      <c r="Q181" s="108"/>
    </row>
    <row r="182" spans="1:17" x14ac:dyDescent="0.25">
      <c r="A182" s="108"/>
      <c r="B182" s="108"/>
      <c r="C182" s="108"/>
      <c r="D182" s="108"/>
      <c r="E182" s="108"/>
      <c r="F182" s="108"/>
      <c r="G182" s="108"/>
      <c r="H182" s="108"/>
      <c r="I182" s="108"/>
      <c r="J182" s="108"/>
      <c r="K182" s="108"/>
      <c r="L182" s="108"/>
      <c r="M182" s="108"/>
      <c r="N182" s="108"/>
      <c r="O182" s="108"/>
      <c r="P182" s="108"/>
      <c r="Q182" s="108"/>
    </row>
    <row r="183" spans="1:17" x14ac:dyDescent="0.25">
      <c r="A183" s="108"/>
      <c r="B183" s="108"/>
      <c r="C183" s="108"/>
      <c r="D183" s="108"/>
      <c r="E183" s="108"/>
      <c r="F183" s="108"/>
      <c r="G183" s="108"/>
      <c r="H183" s="108"/>
      <c r="I183" s="108"/>
      <c r="J183" s="108"/>
      <c r="K183" s="108"/>
      <c r="L183" s="108"/>
      <c r="M183" s="108"/>
      <c r="N183" s="108"/>
      <c r="O183" s="108"/>
      <c r="P183" s="108"/>
      <c r="Q183" s="108"/>
    </row>
    <row r="184" spans="1:17" x14ac:dyDescent="0.25">
      <c r="A184" s="108"/>
      <c r="B184" s="108"/>
      <c r="C184" s="108"/>
      <c r="D184" s="108"/>
      <c r="E184" s="108"/>
      <c r="F184" s="108"/>
      <c r="G184" s="108"/>
      <c r="H184" s="108"/>
      <c r="I184" s="108"/>
      <c r="J184" s="108"/>
      <c r="K184" s="108"/>
      <c r="L184" s="108"/>
      <c r="M184" s="108"/>
      <c r="N184" s="108"/>
      <c r="O184" s="108"/>
      <c r="P184" s="108"/>
      <c r="Q184" s="108"/>
    </row>
    <row r="185" spans="1:17" x14ac:dyDescent="0.25">
      <c r="A185" s="108"/>
      <c r="B185" s="108"/>
      <c r="C185" s="108"/>
      <c r="D185" s="108"/>
      <c r="E185" s="108"/>
      <c r="F185" s="108"/>
      <c r="G185" s="108"/>
      <c r="H185" s="108"/>
      <c r="I185" s="108"/>
      <c r="J185" s="108"/>
      <c r="K185" s="108"/>
      <c r="L185" s="108"/>
      <c r="M185" s="108"/>
      <c r="N185" s="108"/>
      <c r="O185" s="108"/>
      <c r="P185" s="108"/>
      <c r="Q185" s="108"/>
    </row>
    <row r="186" spans="1:17" x14ac:dyDescent="0.25">
      <c r="A186" s="108"/>
      <c r="B186" s="108"/>
      <c r="C186" s="108"/>
      <c r="D186" s="108"/>
      <c r="E186" s="108"/>
      <c r="F186" s="108"/>
      <c r="G186" s="108"/>
      <c r="H186" s="108"/>
      <c r="I186" s="108"/>
      <c r="J186" s="108"/>
      <c r="K186" s="108"/>
      <c r="L186" s="108"/>
      <c r="M186" s="108"/>
      <c r="N186" s="108"/>
      <c r="O186" s="108"/>
      <c r="P186" s="108"/>
      <c r="Q186" s="108"/>
    </row>
    <row r="187" spans="1:17" x14ac:dyDescent="0.25">
      <c r="A187" s="108"/>
      <c r="B187" s="108"/>
      <c r="C187" s="108"/>
      <c r="D187" s="108"/>
      <c r="E187" s="108"/>
      <c r="F187" s="108"/>
      <c r="G187" s="108"/>
      <c r="H187" s="108"/>
      <c r="I187" s="108"/>
      <c r="J187" s="108"/>
      <c r="K187" s="108"/>
      <c r="L187" s="108"/>
      <c r="M187" s="108"/>
      <c r="N187" s="108"/>
      <c r="O187" s="108"/>
      <c r="P187" s="108"/>
      <c r="Q187" s="108"/>
    </row>
    <row r="188" spans="1:17" x14ac:dyDescent="0.25">
      <c r="A188" s="108"/>
      <c r="B188" s="108"/>
      <c r="C188" s="108"/>
      <c r="D188" s="108"/>
      <c r="E188" s="108"/>
      <c r="F188" s="108"/>
      <c r="G188" s="108"/>
      <c r="H188" s="108"/>
      <c r="I188" s="108"/>
      <c r="J188" s="108"/>
      <c r="K188" s="108"/>
      <c r="L188" s="108"/>
      <c r="M188" s="108"/>
      <c r="N188" s="108"/>
      <c r="O188" s="108"/>
      <c r="P188" s="108"/>
      <c r="Q188" s="108"/>
    </row>
    <row r="189" spans="1:17" x14ac:dyDescent="0.25">
      <c r="A189" s="108"/>
      <c r="B189" s="108"/>
      <c r="C189" s="108"/>
      <c r="D189" s="108"/>
      <c r="E189" s="108"/>
      <c r="F189" s="108"/>
      <c r="G189" s="108"/>
      <c r="H189" s="108"/>
      <c r="I189" s="108"/>
      <c r="J189" s="108"/>
      <c r="K189" s="108"/>
      <c r="L189" s="108"/>
      <c r="M189" s="108"/>
      <c r="N189" s="108"/>
      <c r="O189" s="108"/>
      <c r="P189" s="108"/>
      <c r="Q189" s="108"/>
    </row>
    <row r="190" spans="1:17" x14ac:dyDescent="0.25">
      <c r="A190" s="108"/>
      <c r="B190" s="108"/>
      <c r="C190" s="108"/>
      <c r="D190" s="108"/>
      <c r="E190" s="108"/>
      <c r="F190" s="108"/>
      <c r="G190" s="108"/>
      <c r="H190" s="108"/>
      <c r="I190" s="108"/>
      <c r="J190" s="108"/>
      <c r="K190" s="108"/>
      <c r="L190" s="108"/>
      <c r="M190" s="108"/>
      <c r="N190" s="108"/>
      <c r="O190" s="108"/>
      <c r="P190" s="108"/>
      <c r="Q190" s="108"/>
    </row>
    <row r="191" spans="1:17" x14ac:dyDescent="0.25">
      <c r="A191" s="108"/>
      <c r="B191" s="108"/>
      <c r="C191" s="108"/>
      <c r="D191" s="108"/>
      <c r="E191" s="108"/>
      <c r="F191" s="108"/>
      <c r="G191" s="108"/>
      <c r="H191" s="108"/>
      <c r="I191" s="108"/>
      <c r="J191" s="108"/>
      <c r="K191" s="108"/>
      <c r="L191" s="108"/>
      <c r="M191" s="108"/>
      <c r="N191" s="108"/>
      <c r="O191" s="108"/>
      <c r="P191" s="108"/>
      <c r="Q191" s="108"/>
    </row>
    <row r="192" spans="1:17" x14ac:dyDescent="0.25">
      <c r="A192" s="108"/>
      <c r="B192" s="108"/>
      <c r="C192" s="108"/>
      <c r="D192" s="108"/>
      <c r="E192" s="108"/>
      <c r="F192" s="108"/>
      <c r="G192" s="108"/>
      <c r="H192" s="108"/>
      <c r="I192" s="108"/>
      <c r="J192" s="108"/>
      <c r="K192" s="108"/>
      <c r="L192" s="108"/>
      <c r="M192" s="108"/>
      <c r="N192" s="108"/>
      <c r="O192" s="108"/>
      <c r="P192" s="108"/>
      <c r="Q192" s="108"/>
    </row>
    <row r="193" spans="1:17" x14ac:dyDescent="0.25">
      <c r="A193" s="108"/>
      <c r="B193" s="108"/>
      <c r="C193" s="108"/>
      <c r="D193" s="108"/>
      <c r="E193" s="108"/>
      <c r="F193" s="108"/>
      <c r="G193" s="108"/>
      <c r="H193" s="108"/>
      <c r="I193" s="108"/>
      <c r="J193" s="108"/>
      <c r="K193" s="108"/>
      <c r="L193" s="108"/>
      <c r="M193" s="108"/>
      <c r="N193" s="108"/>
      <c r="O193" s="108"/>
      <c r="P193" s="108"/>
      <c r="Q193" s="108"/>
    </row>
    <row r="194" spans="1:17" x14ac:dyDescent="0.25">
      <c r="A194" s="108"/>
      <c r="B194" s="108"/>
      <c r="C194" s="108"/>
      <c r="D194" s="108"/>
      <c r="E194" s="108"/>
      <c r="F194" s="108"/>
      <c r="G194" s="108"/>
      <c r="H194" s="108"/>
      <c r="I194" s="108"/>
      <c r="J194" s="108"/>
      <c r="K194" s="108"/>
      <c r="L194" s="108"/>
      <c r="M194" s="108"/>
      <c r="N194" s="108"/>
      <c r="O194" s="108"/>
      <c r="P194" s="108"/>
      <c r="Q194" s="108"/>
    </row>
    <row r="195" spans="1:17" x14ac:dyDescent="0.25">
      <c r="A195" s="108"/>
      <c r="B195" s="108"/>
      <c r="C195" s="108"/>
      <c r="D195" s="108"/>
      <c r="E195" s="108"/>
      <c r="F195" s="108"/>
      <c r="G195" s="108"/>
      <c r="H195" s="108"/>
      <c r="I195" s="108"/>
      <c r="J195" s="108"/>
      <c r="K195" s="108"/>
      <c r="L195" s="108"/>
      <c r="M195" s="108"/>
      <c r="N195" s="108"/>
      <c r="O195" s="108"/>
      <c r="P195" s="108"/>
      <c r="Q195" s="108"/>
    </row>
    <row r="196" spans="1:17" x14ac:dyDescent="0.25">
      <c r="A196" s="108"/>
      <c r="B196" s="108"/>
      <c r="C196" s="108"/>
      <c r="D196" s="108"/>
      <c r="E196" s="108"/>
      <c r="F196" s="108"/>
      <c r="G196" s="108"/>
      <c r="H196" s="108"/>
      <c r="I196" s="108"/>
      <c r="J196" s="108"/>
      <c r="K196" s="108"/>
      <c r="L196" s="108"/>
      <c r="M196" s="108"/>
      <c r="N196" s="108"/>
      <c r="O196" s="108"/>
      <c r="P196" s="108"/>
      <c r="Q196" s="108"/>
    </row>
    <row r="197" spans="1:17" x14ac:dyDescent="0.25">
      <c r="A197" s="108"/>
      <c r="B197" s="108"/>
      <c r="C197" s="108"/>
      <c r="D197" s="108"/>
      <c r="E197" s="108"/>
      <c r="F197" s="108"/>
      <c r="G197" s="108"/>
      <c r="H197" s="108"/>
      <c r="I197" s="108"/>
      <c r="J197" s="108"/>
      <c r="K197" s="108"/>
      <c r="L197" s="108"/>
      <c r="M197" s="108"/>
      <c r="N197" s="108"/>
      <c r="O197" s="108"/>
      <c r="P197" s="108"/>
      <c r="Q197" s="108"/>
    </row>
    <row r="198" spans="1:17" x14ac:dyDescent="0.25">
      <c r="A198" s="108"/>
      <c r="B198" s="108"/>
      <c r="C198" s="108"/>
      <c r="D198" s="108"/>
      <c r="E198" s="108"/>
      <c r="F198" s="108"/>
      <c r="G198" s="108"/>
      <c r="H198" s="108"/>
      <c r="I198" s="108"/>
      <c r="J198" s="108"/>
      <c r="K198" s="108"/>
      <c r="L198" s="108"/>
      <c r="M198" s="108"/>
      <c r="N198" s="108"/>
      <c r="O198" s="108"/>
      <c r="P198" s="108"/>
      <c r="Q198" s="108"/>
    </row>
    <row r="199" spans="1:17" x14ac:dyDescent="0.25">
      <c r="A199" s="108"/>
      <c r="B199" s="108"/>
      <c r="C199" s="108"/>
      <c r="D199" s="108"/>
      <c r="E199" s="108"/>
      <c r="F199" s="108"/>
      <c r="G199" s="108"/>
      <c r="H199" s="108"/>
      <c r="I199" s="108"/>
      <c r="J199" s="108"/>
      <c r="K199" s="108"/>
      <c r="L199" s="108"/>
      <c r="M199" s="108"/>
      <c r="N199" s="108"/>
      <c r="O199" s="108"/>
      <c r="P199" s="108"/>
      <c r="Q199" s="108"/>
    </row>
    <row r="200" spans="1:17" x14ac:dyDescent="0.25">
      <c r="A200" s="108"/>
      <c r="B200" s="108"/>
      <c r="C200" s="108"/>
      <c r="D200" s="108"/>
      <c r="E200" s="108"/>
      <c r="F200" s="108"/>
      <c r="G200" s="108"/>
      <c r="H200" s="108"/>
      <c r="I200" s="108"/>
      <c r="J200" s="108"/>
      <c r="K200" s="108"/>
      <c r="L200" s="108"/>
      <c r="M200" s="108"/>
      <c r="N200" s="108"/>
      <c r="O200" s="108"/>
      <c r="P200" s="108"/>
      <c r="Q200" s="108"/>
    </row>
    <row r="201" spans="1:17" x14ac:dyDescent="0.25">
      <c r="A201" s="108"/>
      <c r="B201" s="108"/>
      <c r="C201" s="108"/>
      <c r="D201" s="108"/>
      <c r="E201" s="108"/>
      <c r="F201" s="108"/>
      <c r="G201" s="108"/>
      <c r="H201" s="108"/>
      <c r="I201" s="108"/>
      <c r="J201" s="108"/>
      <c r="K201" s="108"/>
      <c r="L201" s="108"/>
      <c r="M201" s="108"/>
      <c r="N201" s="108"/>
      <c r="O201" s="108"/>
      <c r="P201" s="108"/>
      <c r="Q201" s="108"/>
    </row>
    <row r="202" spans="1:17" x14ac:dyDescent="0.25">
      <c r="A202" s="108"/>
      <c r="B202" s="108"/>
      <c r="C202" s="108"/>
      <c r="D202" s="108"/>
      <c r="E202" s="108"/>
      <c r="F202" s="108"/>
      <c r="G202" s="108"/>
      <c r="H202" s="108"/>
      <c r="I202" s="108"/>
      <c r="J202" s="108"/>
      <c r="K202" s="108"/>
      <c r="L202" s="108"/>
      <c r="M202" s="108"/>
      <c r="N202" s="108"/>
      <c r="O202" s="108"/>
      <c r="P202" s="108"/>
      <c r="Q202" s="108"/>
    </row>
    <row r="203" spans="1:17" x14ac:dyDescent="0.25">
      <c r="A203" s="108"/>
      <c r="B203" s="108"/>
      <c r="C203" s="108"/>
      <c r="D203" s="108"/>
      <c r="E203" s="108"/>
      <c r="F203" s="108"/>
      <c r="G203" s="108"/>
      <c r="H203" s="108"/>
      <c r="I203" s="108"/>
      <c r="J203" s="108"/>
      <c r="K203" s="108"/>
      <c r="L203" s="108"/>
      <c r="M203" s="108"/>
      <c r="N203" s="108"/>
      <c r="O203" s="108"/>
      <c r="P203" s="108"/>
      <c r="Q203" s="108"/>
    </row>
    <row r="204" spans="1:17" x14ac:dyDescent="0.25">
      <c r="A204" s="108"/>
      <c r="B204" s="108"/>
      <c r="C204" s="108"/>
      <c r="D204" s="108"/>
      <c r="E204" s="108"/>
      <c r="F204" s="108"/>
      <c r="G204" s="108"/>
      <c r="H204" s="108"/>
      <c r="I204" s="108"/>
      <c r="J204" s="108"/>
      <c r="K204" s="108"/>
      <c r="L204" s="108"/>
      <c r="M204" s="108"/>
      <c r="N204" s="108"/>
      <c r="O204" s="108"/>
      <c r="P204" s="108"/>
      <c r="Q204" s="108"/>
    </row>
    <row r="205" spans="1:17" x14ac:dyDescent="0.25">
      <c r="A205" s="108"/>
      <c r="B205" s="108"/>
      <c r="C205" s="108"/>
      <c r="D205" s="108"/>
      <c r="E205" s="108"/>
      <c r="F205" s="108"/>
      <c r="G205" s="108"/>
      <c r="H205" s="108"/>
      <c r="I205" s="108"/>
      <c r="J205" s="108"/>
      <c r="K205" s="108"/>
      <c r="L205" s="108"/>
      <c r="M205" s="108"/>
      <c r="N205" s="108"/>
      <c r="O205" s="108"/>
      <c r="P205" s="108"/>
      <c r="Q205" s="108"/>
    </row>
    <row r="206" spans="1:17" x14ac:dyDescent="0.25">
      <c r="A206" s="108"/>
      <c r="B206" s="108"/>
      <c r="C206" s="108"/>
      <c r="D206" s="108"/>
      <c r="E206" s="108"/>
      <c r="F206" s="108"/>
      <c r="G206" s="108"/>
      <c r="H206" s="108"/>
      <c r="I206" s="108"/>
      <c r="J206" s="108"/>
      <c r="K206" s="108"/>
      <c r="L206" s="108"/>
      <c r="M206" s="108"/>
      <c r="N206" s="108"/>
      <c r="O206" s="108"/>
      <c r="P206" s="108"/>
      <c r="Q206" s="108"/>
    </row>
    <row r="207" spans="1:17" x14ac:dyDescent="0.25">
      <c r="A207" s="108"/>
      <c r="B207" s="108"/>
      <c r="C207" s="108"/>
      <c r="D207" s="108"/>
      <c r="E207" s="108"/>
      <c r="F207" s="108"/>
      <c r="G207" s="108"/>
      <c r="H207" s="108"/>
      <c r="I207" s="108"/>
      <c r="J207" s="108"/>
      <c r="K207" s="108"/>
      <c r="L207" s="108"/>
      <c r="M207" s="108"/>
      <c r="N207" s="108"/>
      <c r="O207" s="108"/>
      <c r="P207" s="108"/>
      <c r="Q207" s="108"/>
    </row>
    <row r="208" spans="1:17" x14ac:dyDescent="0.25">
      <c r="A208" s="108"/>
      <c r="B208" s="108"/>
      <c r="C208" s="108"/>
      <c r="D208" s="108"/>
      <c r="E208" s="108"/>
      <c r="F208" s="108"/>
      <c r="G208" s="108"/>
      <c r="H208" s="108"/>
      <c r="I208" s="108"/>
      <c r="J208" s="108"/>
      <c r="K208" s="108"/>
      <c r="L208" s="108"/>
      <c r="M208" s="108"/>
      <c r="N208" s="108"/>
      <c r="O208" s="108"/>
      <c r="P208" s="108"/>
      <c r="Q208" s="108"/>
    </row>
    <row r="209" spans="1:17" x14ac:dyDescent="0.25">
      <c r="A209" s="108"/>
      <c r="B209" s="108"/>
      <c r="C209" s="108"/>
      <c r="D209" s="108"/>
      <c r="E209" s="108"/>
      <c r="F209" s="108"/>
      <c r="G209" s="108"/>
      <c r="H209" s="108"/>
      <c r="I209" s="108"/>
      <c r="J209" s="108"/>
      <c r="K209" s="108"/>
      <c r="L209" s="108"/>
      <c r="M209" s="108"/>
      <c r="N209" s="108"/>
      <c r="O209" s="108"/>
      <c r="P209" s="108"/>
      <c r="Q209" s="108"/>
    </row>
    <row r="210" spans="1:17" x14ac:dyDescent="0.25">
      <c r="A210" s="108"/>
      <c r="B210" s="108"/>
      <c r="C210" s="108"/>
      <c r="D210" s="108"/>
      <c r="E210" s="108"/>
      <c r="F210" s="108"/>
      <c r="G210" s="108"/>
      <c r="H210" s="108"/>
      <c r="I210" s="108"/>
      <c r="J210" s="108"/>
      <c r="K210" s="108"/>
      <c r="L210" s="108"/>
      <c r="M210" s="108"/>
      <c r="N210" s="108"/>
      <c r="O210" s="108"/>
      <c r="P210" s="108"/>
      <c r="Q210" s="108"/>
    </row>
    <row r="211" spans="1:17" x14ac:dyDescent="0.25">
      <c r="A211" s="108"/>
      <c r="B211" s="108"/>
      <c r="C211" s="108"/>
      <c r="D211" s="108"/>
      <c r="E211" s="108"/>
      <c r="F211" s="108"/>
      <c r="G211" s="108"/>
      <c r="H211" s="108"/>
      <c r="I211" s="108"/>
      <c r="J211" s="108"/>
      <c r="K211" s="108"/>
      <c r="L211" s="108"/>
      <c r="M211" s="108"/>
      <c r="N211" s="108"/>
      <c r="O211" s="108"/>
      <c r="P211" s="108"/>
      <c r="Q211" s="108"/>
    </row>
    <row r="212" spans="1:17" x14ac:dyDescent="0.25">
      <c r="A212" s="108"/>
      <c r="B212" s="108"/>
      <c r="C212" s="108"/>
      <c r="D212" s="108"/>
      <c r="E212" s="108"/>
      <c r="F212" s="108"/>
      <c r="G212" s="108"/>
      <c r="H212" s="108"/>
      <c r="I212" s="108"/>
      <c r="J212" s="108"/>
      <c r="K212" s="108"/>
      <c r="L212" s="108"/>
      <c r="M212" s="108"/>
      <c r="N212" s="108"/>
      <c r="O212" s="108"/>
      <c r="P212" s="108"/>
      <c r="Q212" s="108"/>
    </row>
    <row r="213" spans="1:17" x14ac:dyDescent="0.25">
      <c r="A213" s="108"/>
      <c r="B213" s="108"/>
      <c r="C213" s="108"/>
      <c r="D213" s="108"/>
      <c r="E213" s="108"/>
      <c r="F213" s="108"/>
      <c r="G213" s="108"/>
      <c r="H213" s="108"/>
      <c r="I213" s="108"/>
      <c r="J213" s="108"/>
      <c r="K213" s="108"/>
      <c r="L213" s="108"/>
      <c r="M213" s="108"/>
      <c r="N213" s="108"/>
      <c r="O213" s="108"/>
      <c r="P213" s="108"/>
      <c r="Q213" s="108"/>
    </row>
    <row r="214" spans="1:17" x14ac:dyDescent="0.25">
      <c r="A214" s="108"/>
      <c r="B214" s="108"/>
      <c r="C214" s="108"/>
      <c r="D214" s="108"/>
      <c r="E214" s="108"/>
      <c r="F214" s="108"/>
      <c r="G214" s="108"/>
      <c r="H214" s="108"/>
      <c r="I214" s="108"/>
      <c r="J214" s="108"/>
      <c r="K214" s="108"/>
      <c r="L214" s="108"/>
      <c r="M214" s="108"/>
      <c r="N214" s="108"/>
      <c r="O214" s="108"/>
      <c r="P214" s="108"/>
      <c r="Q214" s="108"/>
    </row>
    <row r="215" spans="1:17" x14ac:dyDescent="0.25">
      <c r="A215" s="108"/>
      <c r="B215" s="108"/>
      <c r="C215" s="108"/>
      <c r="D215" s="108"/>
      <c r="E215" s="108"/>
      <c r="F215" s="108"/>
      <c r="G215" s="108"/>
      <c r="H215" s="108"/>
      <c r="I215" s="108"/>
      <c r="J215" s="108"/>
      <c r="K215" s="108"/>
      <c r="L215" s="108"/>
      <c r="M215" s="108"/>
      <c r="N215" s="108"/>
      <c r="O215" s="108"/>
      <c r="P215" s="108"/>
      <c r="Q215" s="108"/>
    </row>
    <row r="216" spans="1:17" x14ac:dyDescent="0.25">
      <c r="A216" s="108"/>
      <c r="B216" s="108"/>
      <c r="C216" s="108"/>
      <c r="D216" s="108"/>
      <c r="E216" s="108"/>
      <c r="F216" s="108"/>
      <c r="G216" s="108"/>
      <c r="H216" s="108"/>
      <c r="I216" s="108"/>
      <c r="J216" s="108"/>
      <c r="K216" s="108"/>
      <c r="L216" s="108"/>
      <c r="M216" s="108"/>
      <c r="N216" s="108"/>
      <c r="O216" s="108"/>
      <c r="P216" s="108"/>
      <c r="Q216" s="108"/>
    </row>
    <row r="217" spans="1:17" x14ac:dyDescent="0.25">
      <c r="A217" s="108"/>
      <c r="B217" s="108"/>
      <c r="C217" s="108"/>
      <c r="D217" s="108"/>
      <c r="E217" s="108"/>
      <c r="F217" s="108"/>
      <c r="G217" s="108"/>
      <c r="H217" s="108"/>
      <c r="I217" s="108"/>
      <c r="J217" s="108"/>
      <c r="K217" s="108"/>
      <c r="L217" s="108"/>
      <c r="M217" s="108"/>
      <c r="N217" s="108"/>
      <c r="O217" s="108"/>
      <c r="P217" s="108"/>
      <c r="Q217" s="108"/>
    </row>
    <row r="218" spans="1:17" x14ac:dyDescent="0.25">
      <c r="A218" s="108"/>
      <c r="B218" s="108"/>
      <c r="C218" s="108"/>
      <c r="D218" s="108"/>
      <c r="E218" s="108"/>
      <c r="F218" s="108"/>
      <c r="G218" s="108"/>
      <c r="H218" s="108"/>
      <c r="I218" s="108"/>
      <c r="J218" s="108"/>
      <c r="K218" s="108"/>
      <c r="L218" s="108"/>
      <c r="M218" s="108"/>
      <c r="N218" s="108"/>
      <c r="O218" s="108"/>
      <c r="P218" s="108"/>
      <c r="Q218" s="108"/>
    </row>
    <row r="219" spans="1:17" x14ac:dyDescent="0.25">
      <c r="A219" s="108"/>
      <c r="B219" s="108"/>
      <c r="C219" s="108"/>
      <c r="D219" s="108"/>
      <c r="E219" s="108"/>
      <c r="F219" s="108"/>
      <c r="G219" s="108"/>
      <c r="H219" s="108"/>
      <c r="I219" s="108"/>
      <c r="J219" s="108"/>
      <c r="K219" s="108"/>
      <c r="L219" s="108"/>
      <c r="M219" s="108"/>
      <c r="N219" s="108"/>
      <c r="O219" s="108"/>
      <c r="P219" s="108"/>
      <c r="Q219" s="108"/>
    </row>
    <row r="220" spans="1:17" x14ac:dyDescent="0.25">
      <c r="A220" s="108"/>
      <c r="B220" s="108"/>
      <c r="C220" s="108"/>
      <c r="D220" s="108"/>
      <c r="E220" s="108"/>
      <c r="F220" s="108"/>
      <c r="G220" s="108"/>
      <c r="H220" s="108"/>
      <c r="I220" s="108"/>
      <c r="J220" s="108"/>
      <c r="K220" s="108"/>
      <c r="L220" s="108"/>
      <c r="M220" s="108"/>
      <c r="N220" s="108"/>
      <c r="O220" s="108"/>
      <c r="P220" s="108"/>
      <c r="Q220" s="108"/>
    </row>
    <row r="221" spans="1:17" x14ac:dyDescent="0.25">
      <c r="A221" s="108"/>
      <c r="B221" s="108"/>
      <c r="C221" s="108"/>
      <c r="D221" s="108"/>
      <c r="E221" s="108"/>
      <c r="F221" s="108"/>
      <c r="G221" s="108"/>
      <c r="H221" s="108"/>
      <c r="I221" s="108"/>
      <c r="J221" s="108"/>
      <c r="K221" s="108"/>
      <c r="L221" s="108"/>
      <c r="M221" s="108"/>
      <c r="N221" s="108"/>
      <c r="O221" s="108"/>
      <c r="P221" s="108"/>
      <c r="Q221" s="108"/>
    </row>
    <row r="222" spans="1:17" x14ac:dyDescent="0.25">
      <c r="A222" s="108"/>
      <c r="B222" s="108"/>
      <c r="C222" s="108"/>
      <c r="D222" s="108"/>
      <c r="E222" s="108"/>
      <c r="F222" s="108"/>
      <c r="G222" s="108"/>
      <c r="H222" s="108"/>
      <c r="I222" s="108"/>
      <c r="J222" s="108"/>
      <c r="K222" s="108"/>
      <c r="L222" s="108"/>
      <c r="M222" s="108"/>
      <c r="N222" s="108"/>
      <c r="O222" s="108"/>
      <c r="P222" s="108"/>
      <c r="Q222" s="108"/>
    </row>
    <row r="223" spans="1:17" x14ac:dyDescent="0.25">
      <c r="A223" s="108"/>
      <c r="B223" s="108"/>
      <c r="C223" s="108"/>
      <c r="D223" s="108"/>
      <c r="E223" s="108"/>
      <c r="F223" s="108"/>
      <c r="G223" s="108"/>
      <c r="H223" s="108"/>
      <c r="I223" s="108"/>
      <c r="J223" s="108"/>
      <c r="K223" s="108"/>
      <c r="L223" s="108"/>
      <c r="M223" s="108"/>
      <c r="N223" s="108"/>
      <c r="O223" s="108"/>
      <c r="P223" s="108"/>
      <c r="Q223" s="108"/>
    </row>
    <row r="224" spans="1:17" x14ac:dyDescent="0.25">
      <c r="A224" s="108"/>
      <c r="B224" s="108"/>
      <c r="C224" s="108"/>
      <c r="D224" s="108"/>
      <c r="E224" s="108"/>
      <c r="F224" s="108"/>
      <c r="G224" s="108"/>
      <c r="H224" s="108"/>
      <c r="I224" s="108"/>
      <c r="J224" s="108"/>
      <c r="K224" s="108"/>
      <c r="L224" s="108"/>
      <c r="M224" s="108"/>
      <c r="N224" s="108"/>
      <c r="O224" s="108"/>
      <c r="P224" s="108"/>
      <c r="Q224" s="108"/>
    </row>
    <row r="225" spans="1:17" x14ac:dyDescent="0.25">
      <c r="A225" s="108"/>
      <c r="B225" s="108"/>
      <c r="C225" s="108"/>
      <c r="D225" s="108"/>
      <c r="E225" s="108"/>
      <c r="F225" s="108"/>
      <c r="G225" s="108"/>
      <c r="H225" s="108"/>
      <c r="I225" s="108"/>
      <c r="J225" s="108"/>
      <c r="K225" s="108"/>
      <c r="L225" s="108"/>
      <c r="M225" s="108"/>
      <c r="N225" s="108"/>
      <c r="O225" s="108"/>
      <c r="P225" s="108"/>
      <c r="Q225" s="108"/>
    </row>
    <row r="226" spans="1:17" x14ac:dyDescent="0.25">
      <c r="A226" s="108"/>
      <c r="B226" s="108"/>
      <c r="C226" s="108"/>
      <c r="D226" s="108"/>
      <c r="E226" s="108"/>
      <c r="F226" s="108"/>
      <c r="G226" s="108"/>
      <c r="H226" s="108"/>
      <c r="I226" s="108"/>
      <c r="J226" s="108"/>
      <c r="K226" s="108"/>
      <c r="L226" s="108"/>
      <c r="M226" s="108"/>
      <c r="N226" s="108"/>
      <c r="O226" s="108"/>
      <c r="P226" s="108"/>
      <c r="Q226" s="108"/>
    </row>
    <row r="227" spans="1:17" x14ac:dyDescent="0.25">
      <c r="A227" s="108"/>
      <c r="B227" s="108"/>
      <c r="C227" s="108"/>
      <c r="D227" s="108"/>
      <c r="E227" s="108"/>
      <c r="F227" s="108"/>
      <c r="G227" s="108"/>
      <c r="H227" s="108"/>
      <c r="I227" s="108"/>
      <c r="J227" s="108"/>
      <c r="K227" s="108"/>
      <c r="L227" s="108"/>
      <c r="M227" s="108"/>
      <c r="N227" s="108"/>
      <c r="O227" s="108"/>
      <c r="P227" s="108"/>
      <c r="Q227" s="108"/>
    </row>
    <row r="228" spans="1:17" x14ac:dyDescent="0.25">
      <c r="A228" s="108"/>
      <c r="B228" s="108"/>
      <c r="C228" s="108"/>
      <c r="D228" s="108"/>
      <c r="E228" s="108"/>
      <c r="F228" s="108"/>
      <c r="G228" s="108"/>
      <c r="H228" s="108"/>
      <c r="I228" s="108"/>
      <c r="J228" s="108"/>
      <c r="K228" s="108"/>
      <c r="L228" s="108"/>
      <c r="M228" s="108"/>
      <c r="N228" s="108"/>
      <c r="O228" s="108"/>
      <c r="P228" s="108"/>
      <c r="Q228" s="108"/>
    </row>
    <row r="229" spans="1:17" x14ac:dyDescent="0.25">
      <c r="A229" s="108"/>
      <c r="B229" s="108"/>
      <c r="C229" s="108"/>
      <c r="D229" s="108"/>
      <c r="E229" s="108"/>
      <c r="F229" s="108"/>
      <c r="G229" s="108"/>
      <c r="H229" s="108"/>
      <c r="I229" s="108"/>
      <c r="J229" s="108"/>
      <c r="K229" s="108"/>
      <c r="L229" s="108"/>
      <c r="M229" s="108"/>
      <c r="N229" s="108"/>
      <c r="O229" s="108"/>
      <c r="P229" s="108"/>
      <c r="Q229" s="108"/>
    </row>
    <row r="230" spans="1:17" x14ac:dyDescent="0.25">
      <c r="A230" s="108"/>
      <c r="B230" s="108"/>
      <c r="C230" s="108"/>
      <c r="D230" s="108"/>
      <c r="E230" s="108"/>
      <c r="F230" s="108"/>
      <c r="G230" s="108"/>
      <c r="H230" s="108"/>
      <c r="I230" s="108"/>
      <c r="J230" s="108"/>
      <c r="K230" s="108"/>
      <c r="L230" s="108"/>
      <c r="M230" s="108"/>
      <c r="N230" s="108"/>
      <c r="O230" s="108"/>
      <c r="P230" s="108"/>
      <c r="Q230" s="108"/>
    </row>
    <row r="231" spans="1:17" x14ac:dyDescent="0.25">
      <c r="A231" s="108"/>
      <c r="B231" s="108"/>
      <c r="C231" s="108"/>
      <c r="D231" s="108"/>
      <c r="E231" s="108"/>
      <c r="F231" s="108"/>
      <c r="G231" s="108"/>
      <c r="H231" s="108"/>
      <c r="I231" s="108"/>
      <c r="J231" s="108"/>
      <c r="K231" s="108"/>
      <c r="L231" s="108"/>
      <c r="M231" s="108"/>
      <c r="N231" s="108"/>
      <c r="O231" s="108"/>
      <c r="P231" s="108"/>
      <c r="Q231" s="108"/>
    </row>
    <row r="232" spans="1:17" x14ac:dyDescent="0.25">
      <c r="A232" s="108"/>
      <c r="B232" s="108"/>
      <c r="C232" s="108"/>
      <c r="D232" s="108"/>
      <c r="E232" s="108"/>
      <c r="F232" s="108"/>
      <c r="G232" s="108"/>
      <c r="H232" s="108"/>
      <c r="I232" s="108"/>
      <c r="J232" s="108"/>
      <c r="K232" s="108"/>
      <c r="L232" s="108"/>
      <c r="M232" s="108"/>
      <c r="N232" s="108"/>
      <c r="O232" s="108"/>
      <c r="P232" s="108"/>
      <c r="Q232" s="108"/>
    </row>
    <row r="233" spans="1:17" x14ac:dyDescent="0.25">
      <c r="A233" s="108"/>
      <c r="B233" s="108"/>
      <c r="C233" s="108"/>
      <c r="D233" s="108"/>
      <c r="E233" s="108"/>
      <c r="F233" s="108"/>
      <c r="G233" s="108"/>
      <c r="H233" s="108"/>
      <c r="I233" s="108"/>
      <c r="J233" s="108"/>
      <c r="K233" s="108"/>
      <c r="L233" s="108"/>
      <c r="M233" s="108"/>
      <c r="N233" s="108"/>
      <c r="O233" s="108"/>
      <c r="P233" s="108"/>
      <c r="Q233" s="108"/>
    </row>
    <row r="234" spans="1:17" x14ac:dyDescent="0.25">
      <c r="A234" s="108"/>
      <c r="B234" s="108"/>
      <c r="C234" s="108"/>
      <c r="D234" s="108"/>
      <c r="E234" s="108"/>
      <c r="F234" s="108"/>
      <c r="G234" s="108"/>
      <c r="H234" s="108"/>
      <c r="I234" s="108"/>
      <c r="J234" s="108"/>
      <c r="K234" s="108"/>
      <c r="L234" s="108"/>
      <c r="M234" s="108"/>
      <c r="N234" s="108"/>
      <c r="O234" s="108"/>
      <c r="P234" s="108"/>
      <c r="Q234" s="108"/>
    </row>
    <row r="235" spans="1:17" x14ac:dyDescent="0.25">
      <c r="A235" s="108"/>
      <c r="B235" s="108"/>
      <c r="C235" s="108"/>
      <c r="D235" s="108"/>
      <c r="E235" s="108"/>
      <c r="F235" s="108"/>
      <c r="G235" s="108"/>
      <c r="H235" s="108"/>
      <c r="I235" s="108"/>
      <c r="J235" s="108"/>
      <c r="K235" s="108"/>
      <c r="L235" s="108"/>
      <c r="M235" s="108"/>
      <c r="N235" s="108"/>
      <c r="O235" s="108"/>
      <c r="P235" s="108"/>
      <c r="Q235" s="108"/>
    </row>
    <row r="236" spans="1:17" x14ac:dyDescent="0.25">
      <c r="A236" s="108"/>
      <c r="B236" s="108"/>
      <c r="C236" s="108"/>
      <c r="D236" s="108"/>
      <c r="E236" s="108"/>
      <c r="F236" s="108"/>
      <c r="G236" s="108"/>
      <c r="H236" s="108"/>
      <c r="I236" s="108"/>
      <c r="J236" s="108"/>
      <c r="K236" s="108"/>
      <c r="L236" s="108"/>
      <c r="M236" s="108"/>
      <c r="N236" s="108"/>
      <c r="O236" s="108"/>
      <c r="P236" s="108"/>
      <c r="Q236" s="108"/>
    </row>
    <row r="237" spans="1:17" x14ac:dyDescent="0.25">
      <c r="A237" s="108"/>
      <c r="B237" s="108"/>
      <c r="C237" s="108"/>
      <c r="D237" s="108"/>
      <c r="E237" s="108"/>
      <c r="F237" s="108"/>
      <c r="G237" s="108"/>
      <c r="H237" s="108"/>
      <c r="I237" s="108"/>
      <c r="J237" s="108"/>
      <c r="K237" s="108"/>
      <c r="L237" s="108"/>
      <c r="M237" s="108"/>
      <c r="N237" s="108"/>
      <c r="O237" s="108"/>
      <c r="P237" s="108"/>
      <c r="Q237" s="108"/>
    </row>
    <row r="238" spans="1:17" x14ac:dyDescent="0.25">
      <c r="A238" s="108"/>
      <c r="B238" s="108"/>
      <c r="C238" s="108"/>
      <c r="D238" s="108"/>
      <c r="E238" s="108"/>
      <c r="F238" s="108"/>
      <c r="G238" s="108"/>
      <c r="H238" s="108"/>
      <c r="I238" s="108"/>
      <c r="J238" s="108"/>
      <c r="K238" s="108"/>
      <c r="L238" s="108"/>
      <c r="M238" s="108"/>
      <c r="N238" s="108"/>
      <c r="O238" s="108"/>
      <c r="P238" s="108"/>
      <c r="Q238" s="108"/>
    </row>
    <row r="239" spans="1:17" x14ac:dyDescent="0.25">
      <c r="A239" s="108"/>
      <c r="B239" s="108"/>
      <c r="C239" s="108"/>
      <c r="D239" s="108"/>
      <c r="E239" s="108"/>
      <c r="F239" s="108"/>
      <c r="G239" s="108"/>
      <c r="H239" s="108"/>
      <c r="I239" s="108"/>
      <c r="J239" s="108"/>
      <c r="K239" s="108"/>
      <c r="L239" s="108"/>
      <c r="M239" s="108"/>
      <c r="N239" s="108"/>
      <c r="O239" s="108"/>
      <c r="P239" s="108"/>
      <c r="Q239" s="108"/>
    </row>
    <row r="240" spans="1:17" x14ac:dyDescent="0.25">
      <c r="A240" s="108"/>
      <c r="B240" s="108"/>
      <c r="C240" s="108"/>
      <c r="D240" s="108"/>
      <c r="E240" s="108"/>
      <c r="F240" s="108"/>
      <c r="G240" s="108"/>
      <c r="H240" s="108"/>
      <c r="I240" s="108"/>
      <c r="J240" s="108"/>
      <c r="K240" s="108"/>
      <c r="L240" s="108"/>
      <c r="M240" s="108"/>
      <c r="N240" s="108"/>
      <c r="O240" s="108"/>
      <c r="P240" s="108"/>
      <c r="Q240" s="108"/>
    </row>
    <row r="241" spans="1:17" x14ac:dyDescent="0.25">
      <c r="A241" s="108"/>
      <c r="B241" s="108"/>
      <c r="C241" s="108"/>
      <c r="D241" s="108"/>
      <c r="E241" s="108"/>
      <c r="F241" s="108"/>
      <c r="G241" s="108"/>
      <c r="H241" s="108"/>
      <c r="I241" s="108"/>
      <c r="J241" s="108"/>
      <c r="K241" s="108"/>
      <c r="L241" s="108"/>
      <c r="M241" s="108"/>
      <c r="N241" s="108"/>
      <c r="O241" s="108"/>
      <c r="P241" s="108"/>
      <c r="Q241" s="108"/>
    </row>
    <row r="242" spans="1:17" x14ac:dyDescent="0.25">
      <c r="A242" s="108"/>
      <c r="B242" s="108"/>
      <c r="C242" s="108"/>
      <c r="D242" s="108"/>
      <c r="E242" s="108"/>
      <c r="F242" s="108"/>
      <c r="G242" s="108"/>
      <c r="H242" s="108"/>
      <c r="I242" s="108"/>
      <c r="J242" s="108"/>
      <c r="K242" s="108"/>
      <c r="L242" s="108"/>
      <c r="M242" s="108"/>
      <c r="N242" s="108"/>
      <c r="O242" s="108"/>
      <c r="P242" s="108"/>
      <c r="Q242" s="108"/>
    </row>
    <row r="243" spans="1:17" x14ac:dyDescent="0.25">
      <c r="A243" s="108"/>
      <c r="B243" s="108"/>
      <c r="C243" s="108"/>
      <c r="D243" s="108"/>
      <c r="E243" s="108"/>
      <c r="F243" s="108"/>
      <c r="G243" s="108"/>
      <c r="H243" s="108"/>
      <c r="I243" s="108"/>
      <c r="J243" s="108"/>
      <c r="K243" s="108"/>
      <c r="L243" s="108"/>
      <c r="M243" s="108"/>
      <c r="N243" s="108"/>
      <c r="O243" s="108"/>
      <c r="P243" s="108"/>
      <c r="Q243" s="108"/>
    </row>
  </sheetData>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B1:L43"/>
  <sheetViews>
    <sheetView zoomScaleNormal="100" workbookViewId="0">
      <selection activeCell="H21" sqref="H21"/>
    </sheetView>
  </sheetViews>
  <sheetFormatPr baseColWidth="10" defaultRowHeight="15" x14ac:dyDescent="0.25"/>
  <cols>
    <col min="1" max="1" width="3.85546875" customWidth="1"/>
    <col min="2" max="2" width="17.28515625" customWidth="1"/>
    <col min="3" max="3" width="17.42578125" customWidth="1"/>
    <col min="4" max="4" width="36.7109375" customWidth="1"/>
    <col min="5" max="5" width="24.28515625" customWidth="1"/>
    <col min="6" max="6" width="22.5703125" customWidth="1"/>
    <col min="8" max="8" width="8" customWidth="1"/>
    <col min="9" max="9" width="30.42578125" customWidth="1"/>
    <col min="10" max="10" width="44.28515625" customWidth="1"/>
    <col min="12" max="12" width="93.5703125" bestFit="1" customWidth="1"/>
  </cols>
  <sheetData>
    <row r="1" spans="2:12" ht="15.75" x14ac:dyDescent="0.25">
      <c r="B1" s="27" t="s">
        <v>293</v>
      </c>
      <c r="C1" s="27"/>
      <c r="I1" s="161" t="s">
        <v>294</v>
      </c>
    </row>
    <row r="2" spans="2:12" ht="16.5" thickBot="1" x14ac:dyDescent="0.3">
      <c r="I2" s="161"/>
    </row>
    <row r="3" spans="2:12" ht="23.25" customHeight="1" thickBot="1" x14ac:dyDescent="0.3">
      <c r="B3" s="366" t="s">
        <v>236</v>
      </c>
      <c r="C3" s="367"/>
      <c r="D3" s="368"/>
      <c r="E3" s="165" t="s">
        <v>237</v>
      </c>
      <c r="F3" s="166" t="s">
        <v>238</v>
      </c>
      <c r="J3" s="349" t="s">
        <v>96</v>
      </c>
      <c r="K3" s="350"/>
      <c r="L3" s="167" t="s">
        <v>239</v>
      </c>
    </row>
    <row r="4" spans="2:12" ht="25.5" customHeight="1" thickBot="1" x14ac:dyDescent="0.3">
      <c r="B4" s="351" t="s">
        <v>240</v>
      </c>
      <c r="C4" s="168" t="s">
        <v>241</v>
      </c>
      <c r="D4" s="169" t="s">
        <v>242</v>
      </c>
      <c r="E4" s="170"/>
      <c r="F4" s="171"/>
      <c r="J4" s="227" t="s">
        <v>243</v>
      </c>
      <c r="K4" s="228"/>
      <c r="L4" s="233"/>
    </row>
    <row r="5" spans="2:12" x14ac:dyDescent="0.25">
      <c r="B5" s="352"/>
      <c r="C5" s="354" t="s">
        <v>244</v>
      </c>
      <c r="D5" s="169" t="s">
        <v>245</v>
      </c>
      <c r="E5" s="172"/>
      <c r="F5" s="173"/>
      <c r="J5" s="229" t="s">
        <v>93</v>
      </c>
      <c r="K5" s="230"/>
      <c r="L5" s="163"/>
    </row>
    <row r="6" spans="2:12" ht="15.75" thickBot="1" x14ac:dyDescent="0.3">
      <c r="B6" s="352"/>
      <c r="C6" s="355"/>
      <c r="D6" s="174" t="s">
        <v>246</v>
      </c>
      <c r="E6" s="175"/>
      <c r="F6" s="176"/>
      <c r="J6" s="229" t="s">
        <v>247</v>
      </c>
      <c r="K6" s="230"/>
      <c r="L6" s="163"/>
    </row>
    <row r="7" spans="2:12" ht="15.75" customHeight="1" x14ac:dyDescent="0.25">
      <c r="B7" s="352"/>
      <c r="C7" s="354" t="s">
        <v>248</v>
      </c>
      <c r="D7" s="177" t="s">
        <v>249</v>
      </c>
      <c r="E7" s="178"/>
      <c r="F7" s="179"/>
      <c r="J7" s="229" t="s">
        <v>250</v>
      </c>
      <c r="K7" s="230"/>
      <c r="L7" s="163"/>
    </row>
    <row r="8" spans="2:12" x14ac:dyDescent="0.25">
      <c r="B8" s="352"/>
      <c r="C8" s="356"/>
      <c r="D8" s="180" t="s">
        <v>251</v>
      </c>
      <c r="E8" s="181"/>
      <c r="F8" s="162"/>
      <c r="J8" s="229" t="s">
        <v>252</v>
      </c>
      <c r="K8" s="230"/>
      <c r="L8" s="234" t="s">
        <v>253</v>
      </c>
    </row>
    <row r="9" spans="2:12" ht="20.45" customHeight="1" x14ac:dyDescent="0.25">
      <c r="B9" s="352"/>
      <c r="C9" s="356"/>
      <c r="D9" s="180" t="s">
        <v>254</v>
      </c>
      <c r="E9" s="181"/>
      <c r="F9" s="182"/>
      <c r="J9" s="229" t="s">
        <v>255</v>
      </c>
      <c r="K9" s="230"/>
      <c r="L9" s="234" t="s">
        <v>256</v>
      </c>
    </row>
    <row r="10" spans="2:12" ht="21.6" customHeight="1" thickBot="1" x14ac:dyDescent="0.3">
      <c r="B10" s="352"/>
      <c r="C10" s="356"/>
      <c r="D10" s="180" t="s">
        <v>257</v>
      </c>
      <c r="E10" s="181"/>
      <c r="F10" s="182"/>
      <c r="J10" s="231" t="s">
        <v>94</v>
      </c>
      <c r="K10" s="232"/>
      <c r="L10" s="235" t="s">
        <v>258</v>
      </c>
    </row>
    <row r="11" spans="2:12" x14ac:dyDescent="0.25">
      <c r="B11" s="352"/>
      <c r="C11" s="356"/>
      <c r="D11" s="180" t="s">
        <v>259</v>
      </c>
      <c r="E11" s="181"/>
      <c r="F11" s="182"/>
      <c r="I11" s="183" t="s">
        <v>95</v>
      </c>
      <c r="J11" s="29"/>
    </row>
    <row r="12" spans="2:12" ht="22.5" x14ac:dyDescent="0.25">
      <c r="B12" s="352"/>
      <c r="C12" s="356"/>
      <c r="D12" s="180" t="s">
        <v>260</v>
      </c>
      <c r="E12" s="181"/>
      <c r="F12" s="182"/>
      <c r="I12" s="183" t="s">
        <v>261</v>
      </c>
      <c r="J12" s="29"/>
    </row>
    <row r="13" spans="2:12" ht="21" customHeight="1" x14ac:dyDescent="0.25">
      <c r="B13" s="352"/>
      <c r="C13" s="356"/>
      <c r="D13" s="180" t="s">
        <v>262</v>
      </c>
      <c r="E13" s="181"/>
      <c r="F13" s="182"/>
      <c r="I13" s="183" t="s">
        <v>263</v>
      </c>
      <c r="J13" s="29"/>
    </row>
    <row r="14" spans="2:12" ht="24.6" customHeight="1" x14ac:dyDescent="0.25">
      <c r="B14" s="352"/>
      <c r="C14" s="356"/>
      <c r="D14" s="180" t="s">
        <v>264</v>
      </c>
      <c r="E14" s="181"/>
      <c r="F14" s="184"/>
    </row>
    <row r="15" spans="2:12" ht="23.25" x14ac:dyDescent="0.25">
      <c r="B15" s="352"/>
      <c r="C15" s="356"/>
      <c r="D15" s="185" t="s">
        <v>265</v>
      </c>
      <c r="E15" s="186"/>
      <c r="F15" s="187"/>
    </row>
    <row r="16" spans="2:12" ht="15.75" customHeight="1" thickBot="1" x14ac:dyDescent="0.3">
      <c r="B16" s="352"/>
      <c r="C16" s="355"/>
      <c r="D16" s="188" t="s">
        <v>266</v>
      </c>
      <c r="E16" s="175"/>
      <c r="F16" s="176"/>
    </row>
    <row r="17" spans="2:6" ht="15.75" customHeight="1" thickBot="1" x14ac:dyDescent="0.3">
      <c r="B17" s="352"/>
      <c r="C17" s="189" t="s">
        <v>267</v>
      </c>
      <c r="D17" s="190" t="s">
        <v>268</v>
      </c>
      <c r="E17" s="191"/>
      <c r="F17" s="192"/>
    </row>
    <row r="18" spans="2:6" ht="15.75" customHeight="1" thickBot="1" x14ac:dyDescent="0.3">
      <c r="B18" s="352"/>
      <c r="C18" s="168" t="s">
        <v>269</v>
      </c>
      <c r="D18" s="190" t="s">
        <v>270</v>
      </c>
      <c r="E18" s="193"/>
      <c r="F18" s="194"/>
    </row>
    <row r="19" spans="2:6" ht="15.75" customHeight="1" thickBot="1" x14ac:dyDescent="0.3">
      <c r="B19" s="353"/>
      <c r="C19" s="357" t="s">
        <v>271</v>
      </c>
      <c r="D19" s="358"/>
      <c r="E19" s="193"/>
      <c r="F19" s="194"/>
    </row>
    <row r="20" spans="2:6" ht="34.5" customHeight="1" thickBot="1" x14ac:dyDescent="0.3">
      <c r="B20" s="195" t="s">
        <v>272</v>
      </c>
      <c r="C20" s="357" t="s">
        <v>273</v>
      </c>
      <c r="D20" s="358"/>
      <c r="E20" s="196"/>
      <c r="F20" s="197"/>
    </row>
    <row r="21" spans="2:6" ht="24" customHeight="1" thickBot="1" x14ac:dyDescent="0.3">
      <c r="B21" s="359" t="s">
        <v>274</v>
      </c>
      <c r="C21" s="360"/>
      <c r="D21" s="360"/>
      <c r="E21" s="197"/>
      <c r="F21" s="197"/>
    </row>
    <row r="22" spans="2:6" ht="30" customHeight="1" thickBot="1" x14ac:dyDescent="0.3">
      <c r="B22" s="361" t="s">
        <v>275</v>
      </c>
      <c r="C22" s="198"/>
      <c r="D22" s="199" t="s">
        <v>16</v>
      </c>
      <c r="E22" s="200"/>
      <c r="F22" s="201"/>
    </row>
    <row r="23" spans="2:6" ht="30" customHeight="1" x14ac:dyDescent="0.25">
      <c r="B23" s="361"/>
      <c r="C23" s="198"/>
      <c r="D23" s="202" t="s">
        <v>276</v>
      </c>
      <c r="E23" s="203"/>
      <c r="F23" s="204"/>
    </row>
    <row r="24" spans="2:6" ht="30" customHeight="1" thickBot="1" x14ac:dyDescent="0.3">
      <c r="B24" s="361"/>
      <c r="C24" s="198"/>
      <c r="D24" s="205" t="s">
        <v>277</v>
      </c>
      <c r="E24" s="203"/>
      <c r="F24" s="204"/>
    </row>
    <row r="25" spans="2:6" ht="30" customHeight="1" thickBot="1" x14ac:dyDescent="0.3">
      <c r="B25" s="361"/>
      <c r="C25" s="198"/>
      <c r="D25" s="206" t="s">
        <v>17</v>
      </c>
      <c r="E25" s="207"/>
      <c r="F25" s="208"/>
    </row>
    <row r="26" spans="2:6" ht="30" customHeight="1" x14ac:dyDescent="0.25">
      <c r="B26" s="361"/>
      <c r="C26" s="198"/>
      <c r="D26" s="209" t="s">
        <v>278</v>
      </c>
      <c r="E26" s="210"/>
      <c r="F26" s="211"/>
    </row>
    <row r="27" spans="2:6" ht="30" customHeight="1" x14ac:dyDescent="0.25">
      <c r="B27" s="361"/>
      <c r="C27" s="198"/>
      <c r="D27" s="212" t="s">
        <v>279</v>
      </c>
      <c r="E27" s="203"/>
      <c r="F27" s="204"/>
    </row>
    <row r="28" spans="2:6" ht="30" customHeight="1" x14ac:dyDescent="0.25">
      <c r="B28" s="361"/>
      <c r="C28" s="198"/>
      <c r="D28" s="212" t="s">
        <v>280</v>
      </c>
      <c r="E28" s="203"/>
      <c r="F28" s="204"/>
    </row>
    <row r="29" spans="2:6" ht="30" customHeight="1" x14ac:dyDescent="0.25">
      <c r="B29" s="361"/>
      <c r="C29" s="198"/>
      <c r="D29" s="212" t="s">
        <v>281</v>
      </c>
      <c r="E29" s="203"/>
      <c r="F29" s="204"/>
    </row>
    <row r="30" spans="2:6" ht="30" customHeight="1" thickBot="1" x14ac:dyDescent="0.3">
      <c r="B30" s="361"/>
      <c r="C30" s="198"/>
      <c r="D30" s="213" t="s">
        <v>282</v>
      </c>
      <c r="E30" s="214"/>
      <c r="F30" s="215"/>
    </row>
    <row r="31" spans="2:6" ht="30" customHeight="1" thickBot="1" x14ac:dyDescent="0.3">
      <c r="B31" s="361"/>
      <c r="C31" s="198"/>
      <c r="D31" s="206" t="s">
        <v>18</v>
      </c>
      <c r="E31" s="216"/>
      <c r="F31" s="217"/>
    </row>
    <row r="32" spans="2:6" ht="30" customHeight="1" x14ac:dyDescent="0.25">
      <c r="B32" s="361"/>
      <c r="C32" s="198"/>
      <c r="D32" s="209" t="s">
        <v>283</v>
      </c>
      <c r="E32" s="210"/>
      <c r="F32" s="211"/>
    </row>
    <row r="33" spans="2:6" ht="30" customHeight="1" thickBot="1" x14ac:dyDescent="0.3">
      <c r="B33" s="361"/>
      <c r="C33" s="198"/>
      <c r="D33" s="213" t="s">
        <v>284</v>
      </c>
      <c r="E33" s="214"/>
      <c r="F33" s="215"/>
    </row>
    <row r="34" spans="2:6" ht="30" customHeight="1" thickBot="1" x14ac:dyDescent="0.3">
      <c r="B34" s="361"/>
      <c r="C34" s="198"/>
      <c r="D34" s="206" t="s">
        <v>19</v>
      </c>
      <c r="E34" s="218"/>
      <c r="F34" s="217"/>
    </row>
    <row r="35" spans="2:6" ht="30" customHeight="1" x14ac:dyDescent="0.25">
      <c r="B35" s="361"/>
      <c r="C35" s="198"/>
      <c r="D35" s="209" t="s">
        <v>285</v>
      </c>
      <c r="E35" s="200"/>
      <c r="F35" s="201"/>
    </row>
    <row r="36" spans="2:6" ht="30" customHeight="1" x14ac:dyDescent="0.25">
      <c r="B36" s="361"/>
      <c r="C36" s="198"/>
      <c r="D36" s="212" t="s">
        <v>286</v>
      </c>
      <c r="E36" s="219"/>
      <c r="F36" s="220"/>
    </row>
    <row r="37" spans="2:6" ht="30" customHeight="1" x14ac:dyDescent="0.25">
      <c r="B37" s="361"/>
      <c r="C37" s="198"/>
      <c r="D37" s="212" t="s">
        <v>287</v>
      </c>
      <c r="E37" s="219"/>
      <c r="F37" s="220"/>
    </row>
    <row r="38" spans="2:6" ht="30" customHeight="1" x14ac:dyDescent="0.25">
      <c r="B38" s="361"/>
      <c r="C38" s="198"/>
      <c r="D38" s="212" t="s">
        <v>288</v>
      </c>
      <c r="E38" s="219"/>
      <c r="F38" s="220"/>
    </row>
    <row r="39" spans="2:6" ht="30" customHeight="1" x14ac:dyDescent="0.25">
      <c r="B39" s="361"/>
      <c r="C39" s="198"/>
      <c r="D39" s="212" t="s">
        <v>289</v>
      </c>
      <c r="E39" s="219"/>
      <c r="F39" s="220"/>
    </row>
    <row r="40" spans="2:6" ht="30" customHeight="1" x14ac:dyDescent="0.25">
      <c r="B40" s="361"/>
      <c r="C40" s="198"/>
      <c r="D40" s="212" t="s">
        <v>290</v>
      </c>
      <c r="E40" s="219"/>
      <c r="F40" s="220"/>
    </row>
    <row r="41" spans="2:6" ht="30" customHeight="1" thickBot="1" x14ac:dyDescent="0.3">
      <c r="B41" s="361"/>
      <c r="C41" s="198"/>
      <c r="D41" s="213" t="s">
        <v>291</v>
      </c>
      <c r="E41" s="221"/>
      <c r="F41" s="222"/>
    </row>
    <row r="42" spans="2:6" ht="30" customHeight="1" thickBot="1" x14ac:dyDescent="0.3">
      <c r="B42" s="362"/>
      <c r="C42" s="223"/>
      <c r="D42" s="224" t="s">
        <v>20</v>
      </c>
      <c r="E42" s="216"/>
      <c r="F42" s="217"/>
    </row>
    <row r="43" spans="2:6" ht="18.75" customHeight="1" thickBot="1" x14ac:dyDescent="0.3">
      <c r="B43" s="363" t="s">
        <v>292</v>
      </c>
      <c r="C43" s="364"/>
      <c r="D43" s="365"/>
      <c r="E43" s="225"/>
      <c r="F43" s="226"/>
    </row>
  </sheetData>
  <mergeCells count="10">
    <mergeCell ref="C20:D20"/>
    <mergeCell ref="B21:D21"/>
    <mergeCell ref="B22:B42"/>
    <mergeCell ref="B43:D43"/>
    <mergeCell ref="B3:D3"/>
    <mergeCell ref="J3:K3"/>
    <mergeCell ref="B4:B19"/>
    <mergeCell ref="C5:C6"/>
    <mergeCell ref="C7:C16"/>
    <mergeCell ref="C19:D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J29"/>
  <sheetViews>
    <sheetView zoomScale="115" zoomScaleNormal="115" workbookViewId="0">
      <selection activeCell="N27" sqref="N27"/>
    </sheetView>
  </sheetViews>
  <sheetFormatPr baseColWidth="10" defaultRowHeight="15" x14ac:dyDescent="0.25"/>
  <cols>
    <col min="1" max="1" width="10.85546875" style="4" customWidth="1"/>
    <col min="2" max="2" width="13" style="4" customWidth="1"/>
    <col min="3" max="4" width="9.85546875" style="4" customWidth="1"/>
    <col min="5" max="10" width="8.85546875" style="4" customWidth="1"/>
  </cols>
  <sheetData>
    <row r="1" spans="1:10" ht="15.75" x14ac:dyDescent="0.25">
      <c r="A1" s="27" t="s">
        <v>362</v>
      </c>
    </row>
    <row r="2" spans="1:10" x14ac:dyDescent="0.25">
      <c r="A2" s="107" t="s">
        <v>183</v>
      </c>
    </row>
    <row r="3" spans="1:10" ht="45" x14ac:dyDescent="0.25">
      <c r="A3" s="30" t="s">
        <v>0</v>
      </c>
      <c r="B3" s="30" t="s">
        <v>1</v>
      </c>
      <c r="C3" s="30" t="s">
        <v>48</v>
      </c>
      <c r="D3" s="30" t="s">
        <v>49</v>
      </c>
      <c r="E3" s="30" t="s">
        <v>2</v>
      </c>
      <c r="F3" s="30" t="s">
        <v>50</v>
      </c>
      <c r="G3" s="30" t="s">
        <v>3</v>
      </c>
      <c r="H3" s="30" t="s">
        <v>6</v>
      </c>
      <c r="I3" s="30" t="s">
        <v>5</v>
      </c>
      <c r="J3" s="30" t="s">
        <v>4</v>
      </c>
    </row>
    <row r="4" spans="1:10" x14ac:dyDescent="0.25">
      <c r="A4" s="1">
        <v>0</v>
      </c>
      <c r="B4" s="2"/>
      <c r="C4" s="2"/>
      <c r="D4" s="2"/>
      <c r="E4" s="2"/>
      <c r="F4" s="2"/>
      <c r="G4" s="2"/>
      <c r="H4" s="2"/>
      <c r="I4" s="2"/>
      <c r="J4" s="2"/>
    </row>
    <row r="5" spans="1:10" x14ac:dyDescent="0.25">
      <c r="A5" s="1">
        <v>0.05</v>
      </c>
      <c r="B5" s="2"/>
      <c r="C5" s="2"/>
      <c r="D5" s="2"/>
      <c r="E5" s="2"/>
      <c r="F5" s="2"/>
      <c r="G5" s="2"/>
      <c r="H5" s="2"/>
      <c r="I5" s="2"/>
      <c r="J5" s="2"/>
    </row>
    <row r="6" spans="1:10" x14ac:dyDescent="0.25">
      <c r="A6" s="1">
        <v>0.1</v>
      </c>
      <c r="B6" s="2"/>
      <c r="C6" s="2"/>
      <c r="D6" s="2"/>
      <c r="E6" s="2"/>
      <c r="F6" s="2"/>
      <c r="G6" s="2"/>
      <c r="H6" s="2"/>
      <c r="I6" s="2"/>
      <c r="J6" s="2"/>
    </row>
    <row r="7" spans="1:10" x14ac:dyDescent="0.25">
      <c r="A7" s="1">
        <v>0.15</v>
      </c>
      <c r="B7" s="2"/>
      <c r="C7" s="2"/>
      <c r="D7" s="2"/>
      <c r="E7" s="2"/>
      <c r="F7" s="2"/>
      <c r="G7" s="2"/>
      <c r="H7" s="2"/>
      <c r="I7" s="2"/>
      <c r="J7" s="2"/>
    </row>
    <row r="8" spans="1:10" x14ac:dyDescent="0.25">
      <c r="A8" s="1">
        <v>0.2</v>
      </c>
      <c r="B8" s="2"/>
      <c r="C8" s="2"/>
      <c r="D8" s="2"/>
      <c r="E8" s="2"/>
      <c r="F8" s="2"/>
      <c r="G8" s="2"/>
      <c r="H8" s="2"/>
      <c r="I8" s="2"/>
      <c r="J8" s="2"/>
    </row>
    <row r="9" spans="1:10" x14ac:dyDescent="0.25">
      <c r="A9" s="1">
        <v>0.25</v>
      </c>
      <c r="B9" s="2"/>
      <c r="C9" s="2"/>
      <c r="D9" s="2"/>
      <c r="E9" s="2"/>
      <c r="F9" s="2"/>
      <c r="G9" s="2"/>
      <c r="H9" s="2"/>
      <c r="I9" s="2"/>
      <c r="J9" s="2"/>
    </row>
    <row r="10" spans="1:10" x14ac:dyDescent="0.25">
      <c r="A10" s="1">
        <v>0.3</v>
      </c>
      <c r="B10" s="2"/>
      <c r="C10" s="2"/>
      <c r="D10" s="2"/>
      <c r="E10" s="2"/>
      <c r="F10" s="2"/>
      <c r="G10" s="2"/>
      <c r="H10" s="2"/>
      <c r="I10" s="2"/>
      <c r="J10" s="2"/>
    </row>
    <row r="11" spans="1:10" x14ac:dyDescent="0.25">
      <c r="A11" s="1">
        <v>0.35</v>
      </c>
      <c r="B11" s="2"/>
      <c r="C11" s="2"/>
      <c r="D11" s="2"/>
      <c r="E11" s="2"/>
      <c r="F11" s="2"/>
      <c r="G11" s="2"/>
      <c r="H11" s="2"/>
      <c r="I11" s="2"/>
      <c r="J11" s="2"/>
    </row>
    <row r="12" spans="1:10" x14ac:dyDescent="0.25">
      <c r="A12" s="1">
        <v>0.4</v>
      </c>
      <c r="B12" s="2"/>
      <c r="C12" s="2"/>
      <c r="D12" s="2"/>
      <c r="E12" s="2"/>
      <c r="F12" s="2"/>
      <c r="G12" s="2"/>
      <c r="H12" s="2"/>
      <c r="I12" s="2"/>
      <c r="J12" s="2"/>
    </row>
    <row r="13" spans="1:10" x14ac:dyDescent="0.25">
      <c r="A13" s="1">
        <v>0.45</v>
      </c>
      <c r="B13" s="2"/>
      <c r="C13" s="2"/>
      <c r="D13" s="2"/>
      <c r="E13" s="2"/>
      <c r="F13" s="2"/>
      <c r="G13" s="2"/>
      <c r="H13" s="2"/>
      <c r="I13" s="2"/>
      <c r="J13" s="2"/>
    </row>
    <row r="14" spans="1:10" x14ac:dyDescent="0.25">
      <c r="A14" s="1">
        <v>0.5</v>
      </c>
      <c r="B14" s="2"/>
      <c r="C14" s="2"/>
      <c r="D14" s="2"/>
      <c r="E14" s="2"/>
      <c r="F14" s="2"/>
      <c r="G14" s="2"/>
      <c r="H14" s="2"/>
      <c r="I14" s="2"/>
      <c r="J14" s="2"/>
    </row>
    <row r="15" spans="1:10" x14ac:dyDescent="0.25">
      <c r="A15" s="1">
        <v>0.55000000000000004</v>
      </c>
      <c r="B15" s="2"/>
      <c r="C15" s="2"/>
      <c r="D15" s="2"/>
      <c r="E15" s="2"/>
      <c r="F15" s="2"/>
      <c r="G15" s="2"/>
      <c r="H15" s="2"/>
      <c r="I15" s="2"/>
      <c r="J15" s="2"/>
    </row>
    <row r="16" spans="1:10" x14ac:dyDescent="0.25">
      <c r="A16" s="1">
        <v>0.6</v>
      </c>
      <c r="B16" s="2"/>
      <c r="C16" s="2"/>
      <c r="D16" s="2"/>
      <c r="E16" s="2"/>
      <c r="F16" s="2"/>
      <c r="G16" s="2"/>
      <c r="H16" s="2"/>
      <c r="I16" s="2"/>
      <c r="J16" s="2"/>
    </row>
    <row r="17" spans="1:10" x14ac:dyDescent="0.25">
      <c r="A17" s="1">
        <v>0.65</v>
      </c>
      <c r="B17" s="2"/>
      <c r="C17" s="2"/>
      <c r="D17" s="2"/>
      <c r="E17" s="2"/>
      <c r="F17" s="2"/>
      <c r="G17" s="2"/>
      <c r="H17" s="2"/>
      <c r="I17" s="2"/>
      <c r="J17" s="2"/>
    </row>
    <row r="18" spans="1:10" x14ac:dyDescent="0.25">
      <c r="A18" s="1">
        <v>0.7</v>
      </c>
      <c r="B18" s="2"/>
      <c r="C18" s="2"/>
      <c r="D18" s="2"/>
      <c r="E18" s="2"/>
      <c r="F18" s="2"/>
      <c r="G18" s="2"/>
      <c r="H18" s="2"/>
      <c r="I18" s="2"/>
      <c r="J18" s="2"/>
    </row>
    <row r="19" spans="1:10" ht="23.25" customHeight="1" x14ac:dyDescent="0.25">
      <c r="A19" s="370" t="s">
        <v>51</v>
      </c>
      <c r="B19" s="370"/>
      <c r="C19" s="3"/>
      <c r="D19" s="3"/>
      <c r="E19" s="3"/>
      <c r="F19" s="3"/>
      <c r="G19" s="3"/>
      <c r="H19" s="3"/>
      <c r="I19" s="3"/>
      <c r="J19" s="3"/>
    </row>
    <row r="22" spans="1:10" ht="15.75" x14ac:dyDescent="0.25">
      <c r="A22" s="27"/>
    </row>
    <row r="23" spans="1:10" x14ac:dyDescent="0.25">
      <c r="A23" s="369" t="s">
        <v>190</v>
      </c>
      <c r="B23" s="369"/>
      <c r="C23" s="150"/>
      <c r="D23" s="150"/>
      <c r="E23" s="150"/>
      <c r="F23" s="150"/>
      <c r="G23" s="150"/>
      <c r="H23" s="150"/>
    </row>
    <row r="24" spans="1:10" ht="45" x14ac:dyDescent="0.25">
      <c r="A24" s="369" t="s">
        <v>191</v>
      </c>
      <c r="B24" s="369"/>
      <c r="C24" s="151" t="s">
        <v>192</v>
      </c>
      <c r="D24" s="151" t="s">
        <v>193</v>
      </c>
      <c r="E24" s="151" t="s">
        <v>194</v>
      </c>
      <c r="F24" s="151" t="s">
        <v>194</v>
      </c>
      <c r="G24" s="151" t="s">
        <v>195</v>
      </c>
      <c r="H24" s="151" t="s">
        <v>47</v>
      </c>
    </row>
    <row r="25" spans="1:10" x14ac:dyDescent="0.25">
      <c r="A25" s="369" t="s">
        <v>196</v>
      </c>
      <c r="B25" s="369"/>
      <c r="C25" s="150"/>
      <c r="D25" s="150"/>
      <c r="E25" s="150"/>
      <c r="F25" s="150"/>
      <c r="G25" s="150"/>
      <c r="H25" s="150"/>
    </row>
    <row r="26" spans="1:10" x14ac:dyDescent="0.25">
      <c r="A26" s="369" t="s">
        <v>197</v>
      </c>
      <c r="B26" s="369"/>
      <c r="C26" s="150"/>
      <c r="D26" s="150"/>
      <c r="E26" s="150"/>
      <c r="F26" s="150"/>
      <c r="G26" s="150"/>
      <c r="H26" s="150"/>
    </row>
    <row r="27" spans="1:10" ht="54" customHeight="1" x14ac:dyDescent="0.25">
      <c r="A27" s="369" t="s">
        <v>198</v>
      </c>
      <c r="B27" s="152" t="s">
        <v>199</v>
      </c>
      <c r="C27" s="150"/>
      <c r="D27" s="150"/>
      <c r="E27" s="150"/>
      <c r="F27" s="150"/>
      <c r="G27" s="150"/>
      <c r="H27" s="150"/>
    </row>
    <row r="28" spans="1:10" ht="53.25" customHeight="1" x14ac:dyDescent="0.25">
      <c r="A28" s="369"/>
      <c r="B28" s="152" t="s">
        <v>200</v>
      </c>
      <c r="C28" s="150"/>
      <c r="D28" s="150"/>
      <c r="E28" s="150"/>
      <c r="F28" s="150"/>
      <c r="G28" s="150"/>
      <c r="H28" s="150"/>
    </row>
    <row r="29" spans="1:10" ht="112.5" customHeight="1" x14ac:dyDescent="0.25">
      <c r="A29" s="369"/>
      <c r="B29" s="152" t="s">
        <v>201</v>
      </c>
      <c r="C29" s="150"/>
      <c r="D29" s="150"/>
      <c r="E29" s="150"/>
      <c r="F29" s="150"/>
      <c r="G29" s="150"/>
      <c r="H29" s="150"/>
    </row>
  </sheetData>
  <mergeCells count="6">
    <mergeCell ref="A27:A29"/>
    <mergeCell ref="A19:B19"/>
    <mergeCell ref="A23:B23"/>
    <mergeCell ref="A24:B24"/>
    <mergeCell ref="A25:B25"/>
    <mergeCell ref="A26:B2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Z56"/>
  <sheetViews>
    <sheetView workbookViewId="0">
      <selection activeCell="A3" sqref="A3"/>
    </sheetView>
  </sheetViews>
  <sheetFormatPr baseColWidth="10" defaultColWidth="9.140625" defaultRowHeight="15" x14ac:dyDescent="0.25"/>
  <cols>
    <col min="1" max="1" width="57.140625" style="76" customWidth="1"/>
    <col min="2" max="26" width="5.7109375" customWidth="1"/>
  </cols>
  <sheetData>
    <row r="1" spans="1:26" ht="15.75" x14ac:dyDescent="0.25">
      <c r="A1" s="158" t="s">
        <v>358</v>
      </c>
    </row>
    <row r="2" spans="1:26" ht="15.75" x14ac:dyDescent="0.25">
      <c r="A2" s="158"/>
    </row>
    <row r="3" spans="1:26" x14ac:dyDescent="0.25">
      <c r="A3" s="75" t="s">
        <v>149</v>
      </c>
    </row>
    <row r="4" spans="1:26" x14ac:dyDescent="0.25">
      <c r="A4" s="76" t="s">
        <v>150</v>
      </c>
    </row>
    <row r="5" spans="1:26" x14ac:dyDescent="0.25">
      <c r="A5" s="76" t="s">
        <v>203</v>
      </c>
    </row>
    <row r="6" spans="1:26" x14ac:dyDescent="0.25">
      <c r="A6" s="76" t="s">
        <v>151</v>
      </c>
    </row>
    <row r="7" spans="1:26" x14ac:dyDescent="0.25">
      <c r="A7" s="76" t="s">
        <v>152</v>
      </c>
    </row>
    <row r="8" spans="1:26" ht="30" x14ac:dyDescent="0.25">
      <c r="A8" s="76" t="s">
        <v>153</v>
      </c>
    </row>
    <row r="9" spans="1:26" ht="30" x14ac:dyDescent="0.25">
      <c r="A9" s="76" t="s">
        <v>154</v>
      </c>
    </row>
    <row r="10" spans="1:26" x14ac:dyDescent="0.25">
      <c r="A10" s="76" t="s">
        <v>155</v>
      </c>
    </row>
    <row r="11" spans="1:26" ht="15.75" thickBot="1" x14ac:dyDescent="0.3"/>
    <row r="12" spans="1:26" s="80" customFormat="1" ht="15.75" thickBot="1" x14ac:dyDescent="0.3">
      <c r="A12" s="77" t="s">
        <v>45</v>
      </c>
      <c r="B12" s="78">
        <v>1</v>
      </c>
      <c r="C12" s="78">
        <v>2</v>
      </c>
      <c r="D12" s="78">
        <v>3</v>
      </c>
      <c r="E12" s="78">
        <v>4</v>
      </c>
      <c r="F12" s="78">
        <v>5</v>
      </c>
      <c r="G12" s="78">
        <v>6</v>
      </c>
      <c r="H12" s="78">
        <v>7</v>
      </c>
      <c r="I12" s="78">
        <v>8</v>
      </c>
      <c r="J12" s="78">
        <v>9</v>
      </c>
      <c r="K12" s="78">
        <v>10</v>
      </c>
      <c r="L12" s="78">
        <v>11</v>
      </c>
      <c r="M12" s="78">
        <v>12</v>
      </c>
      <c r="N12" s="78">
        <v>13</v>
      </c>
      <c r="O12" s="78">
        <v>14</v>
      </c>
      <c r="P12" s="78">
        <v>15</v>
      </c>
      <c r="Q12" s="78">
        <v>16</v>
      </c>
      <c r="R12" s="78">
        <v>17</v>
      </c>
      <c r="S12" s="78">
        <v>18</v>
      </c>
      <c r="T12" s="78">
        <v>19</v>
      </c>
      <c r="U12" s="78">
        <v>20</v>
      </c>
      <c r="V12" s="78">
        <v>21</v>
      </c>
      <c r="W12" s="78">
        <v>22</v>
      </c>
      <c r="X12" s="78">
        <v>23</v>
      </c>
      <c r="Y12" s="78">
        <v>24</v>
      </c>
      <c r="Z12" s="79">
        <v>25</v>
      </c>
    </row>
    <row r="13" spans="1:26" s="85" customFormat="1" x14ac:dyDescent="0.25">
      <c r="A13" s="81" t="s">
        <v>156</v>
      </c>
      <c r="B13" s="82"/>
      <c r="C13" s="83"/>
      <c r="D13" s="83"/>
      <c r="E13" s="83"/>
      <c r="F13" s="83"/>
      <c r="G13" s="83"/>
      <c r="H13" s="83"/>
      <c r="I13" s="83"/>
      <c r="J13" s="83"/>
      <c r="K13" s="83"/>
      <c r="L13" s="83"/>
      <c r="M13" s="83"/>
      <c r="N13" s="83"/>
      <c r="O13" s="83"/>
      <c r="P13" s="83"/>
      <c r="Q13" s="83"/>
      <c r="R13" s="83"/>
      <c r="S13" s="83"/>
      <c r="T13" s="83"/>
      <c r="U13" s="83"/>
      <c r="V13" s="83"/>
      <c r="W13" s="83"/>
      <c r="X13" s="83"/>
      <c r="Y13" s="83"/>
      <c r="Z13" s="84"/>
    </row>
    <row r="14" spans="1:26" s="85" customFormat="1" ht="72.75" customHeight="1" x14ac:dyDescent="0.25">
      <c r="A14" s="86" t="s">
        <v>157</v>
      </c>
      <c r="B14" s="87"/>
      <c r="C14" s="88"/>
      <c r="D14" s="88"/>
      <c r="E14" s="88"/>
      <c r="F14" s="88"/>
      <c r="G14" s="88"/>
      <c r="H14" s="88"/>
      <c r="I14" s="88"/>
      <c r="J14" s="88"/>
      <c r="K14" s="88"/>
      <c r="L14" s="88"/>
      <c r="M14" s="88"/>
      <c r="N14" s="88"/>
      <c r="O14" s="88"/>
      <c r="P14" s="88"/>
      <c r="Q14" s="88"/>
      <c r="R14" s="88"/>
      <c r="S14" s="88"/>
      <c r="T14" s="88"/>
      <c r="U14" s="88"/>
      <c r="V14" s="88"/>
      <c r="W14" s="88"/>
      <c r="X14" s="88"/>
      <c r="Y14" s="88"/>
      <c r="Z14" s="89"/>
    </row>
    <row r="15" spans="1:26" s="85" customFormat="1" x14ac:dyDescent="0.25">
      <c r="A15" s="86"/>
      <c r="B15" s="87"/>
      <c r="C15" s="88"/>
      <c r="D15" s="88"/>
      <c r="E15" s="88"/>
      <c r="F15" s="88"/>
      <c r="G15" s="88"/>
      <c r="H15" s="88"/>
      <c r="I15" s="88"/>
      <c r="J15" s="88"/>
      <c r="K15" s="88"/>
      <c r="L15" s="88"/>
      <c r="M15" s="88"/>
      <c r="N15" s="88"/>
      <c r="O15" s="88"/>
      <c r="P15" s="88"/>
      <c r="Q15" s="88"/>
      <c r="R15" s="88"/>
      <c r="S15" s="88"/>
      <c r="T15" s="88"/>
      <c r="U15" s="88"/>
      <c r="V15" s="88"/>
      <c r="W15" s="88"/>
      <c r="X15" s="88"/>
      <c r="Y15" s="88"/>
      <c r="Z15" s="89"/>
    </row>
    <row r="16" spans="1:26" s="85" customFormat="1" x14ac:dyDescent="0.25">
      <c r="A16" s="86" t="s">
        <v>158</v>
      </c>
      <c r="B16" s="87"/>
      <c r="C16" s="88"/>
      <c r="D16" s="88"/>
      <c r="E16" s="88"/>
      <c r="F16" s="88"/>
      <c r="G16" s="88"/>
      <c r="H16" s="88"/>
      <c r="I16" s="88"/>
      <c r="J16" s="88"/>
      <c r="K16" s="88"/>
      <c r="L16" s="88"/>
      <c r="M16" s="88"/>
      <c r="N16" s="88"/>
      <c r="O16" s="88"/>
      <c r="P16" s="88"/>
      <c r="Q16" s="88"/>
      <c r="R16" s="88"/>
      <c r="S16" s="88"/>
      <c r="T16" s="88"/>
      <c r="U16" s="88"/>
      <c r="V16" s="88"/>
      <c r="W16" s="88"/>
      <c r="X16" s="88"/>
      <c r="Y16" s="88"/>
      <c r="Z16" s="89"/>
    </row>
    <row r="17" spans="1:26" s="85" customFormat="1" x14ac:dyDescent="0.25">
      <c r="A17" s="86" t="s">
        <v>159</v>
      </c>
      <c r="B17" s="87"/>
      <c r="C17" s="88"/>
      <c r="D17" s="88"/>
      <c r="E17" s="88"/>
      <c r="F17" s="88"/>
      <c r="G17" s="88"/>
      <c r="H17" s="88"/>
      <c r="I17" s="88"/>
      <c r="J17" s="88"/>
      <c r="K17" s="88"/>
      <c r="L17" s="88"/>
      <c r="M17" s="88"/>
      <c r="N17" s="88"/>
      <c r="O17" s="88"/>
      <c r="P17" s="88"/>
      <c r="Q17" s="88"/>
      <c r="R17" s="88"/>
      <c r="S17" s="88"/>
      <c r="T17" s="88"/>
      <c r="U17" s="88"/>
      <c r="V17" s="88"/>
      <c r="W17" s="88"/>
      <c r="X17" s="88"/>
      <c r="Y17" s="88"/>
      <c r="Z17" s="89"/>
    </row>
    <row r="18" spans="1:26" s="85" customFormat="1" x14ac:dyDescent="0.25">
      <c r="A18" s="90" t="s">
        <v>160</v>
      </c>
      <c r="B18" s="88">
        <f t="shared" ref="B18:Z18" si="0">B16*B17</f>
        <v>0</v>
      </c>
      <c r="C18" s="88">
        <f t="shared" si="0"/>
        <v>0</v>
      </c>
      <c r="D18" s="88">
        <f t="shared" si="0"/>
        <v>0</v>
      </c>
      <c r="E18" s="88">
        <f t="shared" si="0"/>
        <v>0</v>
      </c>
      <c r="F18" s="88">
        <f t="shared" si="0"/>
        <v>0</v>
      </c>
      <c r="G18" s="88">
        <f t="shared" si="0"/>
        <v>0</v>
      </c>
      <c r="H18" s="88">
        <f t="shared" si="0"/>
        <v>0</v>
      </c>
      <c r="I18" s="88">
        <f t="shared" si="0"/>
        <v>0</v>
      </c>
      <c r="J18" s="88">
        <f t="shared" si="0"/>
        <v>0</v>
      </c>
      <c r="K18" s="88">
        <f t="shared" si="0"/>
        <v>0</v>
      </c>
      <c r="L18" s="88">
        <f t="shared" si="0"/>
        <v>0</v>
      </c>
      <c r="M18" s="88">
        <f t="shared" si="0"/>
        <v>0</v>
      </c>
      <c r="N18" s="88">
        <f t="shared" si="0"/>
        <v>0</v>
      </c>
      <c r="O18" s="88">
        <f t="shared" si="0"/>
        <v>0</v>
      </c>
      <c r="P18" s="88">
        <f t="shared" si="0"/>
        <v>0</v>
      </c>
      <c r="Q18" s="88">
        <f t="shared" si="0"/>
        <v>0</v>
      </c>
      <c r="R18" s="88">
        <f t="shared" si="0"/>
        <v>0</v>
      </c>
      <c r="S18" s="88">
        <f t="shared" si="0"/>
        <v>0</v>
      </c>
      <c r="T18" s="88">
        <f t="shared" si="0"/>
        <v>0</v>
      </c>
      <c r="U18" s="88">
        <f t="shared" si="0"/>
        <v>0</v>
      </c>
      <c r="V18" s="88">
        <f t="shared" si="0"/>
        <v>0</v>
      </c>
      <c r="W18" s="88">
        <f t="shared" si="0"/>
        <v>0</v>
      </c>
      <c r="X18" s="88">
        <f t="shared" si="0"/>
        <v>0</v>
      </c>
      <c r="Y18" s="88">
        <f t="shared" si="0"/>
        <v>0</v>
      </c>
      <c r="Z18" s="89">
        <f t="shared" si="0"/>
        <v>0</v>
      </c>
    </row>
    <row r="19" spans="1:26" s="85" customFormat="1" x14ac:dyDescent="0.25">
      <c r="A19" s="86"/>
      <c r="B19" s="88"/>
      <c r="C19" s="88"/>
      <c r="D19" s="88"/>
      <c r="E19" s="88"/>
      <c r="F19" s="88"/>
      <c r="G19" s="88"/>
      <c r="H19" s="88"/>
      <c r="I19" s="88"/>
      <c r="J19" s="88"/>
      <c r="K19" s="88"/>
      <c r="L19" s="88"/>
      <c r="M19" s="88"/>
      <c r="N19" s="88"/>
      <c r="O19" s="88"/>
      <c r="P19" s="88"/>
      <c r="Q19" s="88"/>
      <c r="R19" s="88"/>
      <c r="S19" s="88"/>
      <c r="T19" s="88"/>
      <c r="U19" s="88"/>
      <c r="V19" s="88"/>
      <c r="W19" s="88"/>
      <c r="X19" s="88"/>
      <c r="Y19" s="88"/>
      <c r="Z19" s="89"/>
    </row>
    <row r="20" spans="1:26" s="85" customFormat="1" x14ac:dyDescent="0.25">
      <c r="A20" s="86" t="s">
        <v>161</v>
      </c>
      <c r="B20" s="88"/>
      <c r="C20" s="88"/>
      <c r="D20" s="88"/>
      <c r="E20" s="88"/>
      <c r="F20" s="88"/>
      <c r="G20" s="88"/>
      <c r="H20" s="88"/>
      <c r="I20" s="88"/>
      <c r="J20" s="88"/>
      <c r="K20" s="88"/>
      <c r="L20" s="88"/>
      <c r="M20" s="88"/>
      <c r="N20" s="88"/>
      <c r="O20" s="88"/>
      <c r="P20" s="88"/>
      <c r="Q20" s="88"/>
      <c r="R20" s="88"/>
      <c r="S20" s="88"/>
      <c r="T20" s="88"/>
      <c r="U20" s="88"/>
      <c r="V20" s="88"/>
      <c r="W20" s="88"/>
      <c r="X20" s="88"/>
      <c r="Y20" s="88"/>
      <c r="Z20" s="89"/>
    </row>
    <row r="21" spans="1:26" s="85" customFormat="1" x14ac:dyDescent="0.25">
      <c r="A21" s="86" t="s">
        <v>162</v>
      </c>
      <c r="B21" s="88"/>
      <c r="C21" s="88"/>
      <c r="D21" s="88"/>
      <c r="E21" s="88"/>
      <c r="F21" s="88"/>
      <c r="G21" s="88"/>
      <c r="H21" s="88"/>
      <c r="I21" s="88"/>
      <c r="J21" s="88"/>
      <c r="K21" s="88"/>
      <c r="L21" s="88"/>
      <c r="M21" s="88"/>
      <c r="N21" s="88"/>
      <c r="O21" s="88"/>
      <c r="P21" s="88"/>
      <c r="Q21" s="88"/>
      <c r="R21" s="88"/>
      <c r="S21" s="88"/>
      <c r="T21" s="88"/>
      <c r="U21" s="88"/>
      <c r="V21" s="88"/>
      <c r="W21" s="88"/>
      <c r="X21" s="88"/>
      <c r="Y21" s="88"/>
      <c r="Z21" s="89"/>
    </row>
    <row r="22" spans="1:26" s="85" customFormat="1" x14ac:dyDescent="0.25">
      <c r="A22" s="86" t="s">
        <v>163</v>
      </c>
      <c r="B22" s="88"/>
      <c r="C22" s="88"/>
      <c r="D22" s="88"/>
      <c r="E22" s="88"/>
      <c r="F22" s="88"/>
      <c r="G22" s="88"/>
      <c r="H22" s="88"/>
      <c r="I22" s="88"/>
      <c r="J22" s="88"/>
      <c r="K22" s="88"/>
      <c r="L22" s="88"/>
      <c r="M22" s="88"/>
      <c r="N22" s="88"/>
      <c r="O22" s="88"/>
      <c r="P22" s="88"/>
      <c r="Q22" s="88"/>
      <c r="R22" s="88"/>
      <c r="S22" s="88"/>
      <c r="T22" s="88"/>
      <c r="U22" s="88"/>
      <c r="V22" s="88"/>
      <c r="W22" s="88"/>
      <c r="X22" s="88"/>
      <c r="Y22" s="88"/>
      <c r="Z22" s="89"/>
    </row>
    <row r="23" spans="1:26" s="85" customFormat="1" x14ac:dyDescent="0.25">
      <c r="A23" s="86" t="s">
        <v>164</v>
      </c>
      <c r="B23" s="88"/>
      <c r="C23" s="88"/>
      <c r="D23" s="88"/>
      <c r="E23" s="88"/>
      <c r="F23" s="88"/>
      <c r="G23" s="88"/>
      <c r="H23" s="88"/>
      <c r="I23" s="88"/>
      <c r="J23" s="88"/>
      <c r="K23" s="88"/>
      <c r="L23" s="88"/>
      <c r="M23" s="88"/>
      <c r="N23" s="88"/>
      <c r="O23" s="88"/>
      <c r="P23" s="88"/>
      <c r="Q23" s="88"/>
      <c r="R23" s="88"/>
      <c r="S23" s="88"/>
      <c r="T23" s="88"/>
      <c r="U23" s="88"/>
      <c r="V23" s="88"/>
      <c r="W23" s="88"/>
      <c r="X23" s="88"/>
      <c r="Y23" s="88"/>
      <c r="Z23" s="89"/>
    </row>
    <row r="24" spans="1:26" s="85" customFormat="1" x14ac:dyDescent="0.25">
      <c r="A24" s="86" t="s">
        <v>165</v>
      </c>
      <c r="B24" s="88"/>
      <c r="C24" s="88"/>
      <c r="D24" s="88"/>
      <c r="E24" s="88"/>
      <c r="F24" s="88"/>
      <c r="G24" s="88"/>
      <c r="H24" s="88"/>
      <c r="I24" s="88"/>
      <c r="J24" s="88"/>
      <c r="K24" s="88"/>
      <c r="L24" s="88"/>
      <c r="M24" s="88"/>
      <c r="N24" s="88"/>
      <c r="O24" s="88"/>
      <c r="P24" s="88"/>
      <c r="Q24" s="88"/>
      <c r="R24" s="88"/>
      <c r="S24" s="88"/>
      <c r="T24" s="88"/>
      <c r="U24" s="88"/>
      <c r="V24" s="88"/>
      <c r="W24" s="88"/>
      <c r="X24" s="88"/>
      <c r="Y24" s="88"/>
      <c r="Z24" s="89"/>
    </row>
    <row r="25" spans="1:26" s="85" customFormat="1" x14ac:dyDescent="0.25">
      <c r="A25" s="86" t="s">
        <v>166</v>
      </c>
      <c r="B25" s="88"/>
      <c r="C25" s="88"/>
      <c r="D25" s="88"/>
      <c r="E25" s="88"/>
      <c r="F25" s="88"/>
      <c r="G25" s="88"/>
      <c r="H25" s="88"/>
      <c r="I25" s="88"/>
      <c r="J25" s="88"/>
      <c r="K25" s="88"/>
      <c r="L25" s="88"/>
      <c r="M25" s="88"/>
      <c r="N25" s="88"/>
      <c r="O25" s="88"/>
      <c r="P25" s="88"/>
      <c r="Q25" s="88"/>
      <c r="R25" s="88"/>
      <c r="S25" s="88"/>
      <c r="T25" s="88"/>
      <c r="U25" s="88"/>
      <c r="V25" s="88"/>
      <c r="W25" s="88"/>
      <c r="X25" s="88"/>
      <c r="Y25" s="88"/>
      <c r="Z25" s="89"/>
    </row>
    <row r="26" spans="1:26" s="85" customFormat="1" x14ac:dyDescent="0.25">
      <c r="A26" s="86" t="s">
        <v>167</v>
      </c>
      <c r="B26" s="88"/>
      <c r="C26" s="88"/>
      <c r="D26" s="88"/>
      <c r="E26" s="88"/>
      <c r="F26" s="88"/>
      <c r="G26" s="88"/>
      <c r="H26" s="88"/>
      <c r="I26" s="88"/>
      <c r="J26" s="88"/>
      <c r="K26" s="88"/>
      <c r="L26" s="88"/>
      <c r="M26" s="88"/>
      <c r="N26" s="88"/>
      <c r="O26" s="88"/>
      <c r="P26" s="88"/>
      <c r="Q26" s="88"/>
      <c r="R26" s="88"/>
      <c r="S26" s="88"/>
      <c r="T26" s="88"/>
      <c r="U26" s="88"/>
      <c r="V26" s="88"/>
      <c r="W26" s="88"/>
      <c r="X26" s="88"/>
      <c r="Y26" s="88"/>
      <c r="Z26" s="89"/>
    </row>
    <row r="27" spans="1:26" s="85" customFormat="1" x14ac:dyDescent="0.25">
      <c r="A27" s="86"/>
      <c r="B27" s="88"/>
      <c r="C27" s="88"/>
      <c r="D27" s="88"/>
      <c r="E27" s="88"/>
      <c r="F27" s="88"/>
      <c r="G27" s="88"/>
      <c r="H27" s="88"/>
      <c r="I27" s="88"/>
      <c r="J27" s="88"/>
      <c r="K27" s="88"/>
      <c r="L27" s="88"/>
      <c r="M27" s="88"/>
      <c r="N27" s="88"/>
      <c r="O27" s="88"/>
      <c r="P27" s="88"/>
      <c r="Q27" s="88"/>
      <c r="R27" s="88"/>
      <c r="S27" s="88"/>
      <c r="T27" s="88"/>
      <c r="U27" s="88"/>
      <c r="V27" s="88"/>
      <c r="W27" s="88"/>
      <c r="X27" s="88"/>
      <c r="Y27" s="88"/>
      <c r="Z27" s="89"/>
    </row>
    <row r="28" spans="1:26" s="85" customFormat="1" x14ac:dyDescent="0.25">
      <c r="A28" s="90" t="s">
        <v>168</v>
      </c>
      <c r="B28" s="88">
        <f>B20*B21</f>
        <v>0</v>
      </c>
      <c r="C28" s="88">
        <f t="shared" ref="C28:Z28" si="1">C20*C21</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c r="M28" s="88">
        <f t="shared" si="1"/>
        <v>0</v>
      </c>
      <c r="N28" s="88">
        <f t="shared" si="1"/>
        <v>0</v>
      </c>
      <c r="O28" s="88">
        <f t="shared" si="1"/>
        <v>0</v>
      </c>
      <c r="P28" s="88">
        <f t="shared" si="1"/>
        <v>0</v>
      </c>
      <c r="Q28" s="88">
        <f t="shared" si="1"/>
        <v>0</v>
      </c>
      <c r="R28" s="88">
        <f t="shared" si="1"/>
        <v>0</v>
      </c>
      <c r="S28" s="88">
        <f t="shared" si="1"/>
        <v>0</v>
      </c>
      <c r="T28" s="88">
        <f t="shared" si="1"/>
        <v>0</v>
      </c>
      <c r="U28" s="88">
        <f t="shared" si="1"/>
        <v>0</v>
      </c>
      <c r="V28" s="88">
        <f t="shared" si="1"/>
        <v>0</v>
      </c>
      <c r="W28" s="88">
        <f t="shared" si="1"/>
        <v>0</v>
      </c>
      <c r="X28" s="88">
        <f t="shared" si="1"/>
        <v>0</v>
      </c>
      <c r="Y28" s="88">
        <f t="shared" si="1"/>
        <v>0</v>
      </c>
      <c r="Z28" s="89">
        <f t="shared" si="1"/>
        <v>0</v>
      </c>
    </row>
    <row r="29" spans="1:26" s="85" customFormat="1" ht="15.75" thickBot="1" x14ac:dyDescent="0.3">
      <c r="A29" s="91" t="s">
        <v>169</v>
      </c>
      <c r="B29" s="92"/>
      <c r="C29" s="92"/>
      <c r="D29" s="92"/>
      <c r="E29" s="92"/>
      <c r="F29" s="92"/>
      <c r="G29" s="92"/>
      <c r="H29" s="92"/>
      <c r="I29" s="92"/>
      <c r="J29" s="92"/>
      <c r="K29" s="92"/>
      <c r="L29" s="92"/>
      <c r="M29" s="92"/>
      <c r="N29" s="92"/>
      <c r="O29" s="92"/>
      <c r="P29" s="92"/>
      <c r="Q29" s="92"/>
      <c r="R29" s="92"/>
      <c r="S29" s="92"/>
      <c r="T29" s="92"/>
      <c r="U29" s="92"/>
      <c r="V29" s="92"/>
      <c r="W29" s="92"/>
      <c r="X29" s="92"/>
      <c r="Y29" s="92"/>
      <c r="Z29" s="93"/>
    </row>
    <row r="30" spans="1:26" s="85" customFormat="1" ht="15.75" thickBot="1" x14ac:dyDescent="0.3">
      <c r="A30" s="94" t="s">
        <v>170</v>
      </c>
      <c r="B30" s="95">
        <f>B18+B28+B29</f>
        <v>0</v>
      </c>
      <c r="C30" s="95">
        <f t="shared" ref="C30:Z30" si="2">C18+C28+C29</f>
        <v>0</v>
      </c>
      <c r="D30" s="95">
        <f t="shared" si="2"/>
        <v>0</v>
      </c>
      <c r="E30" s="95">
        <f t="shared" si="2"/>
        <v>0</v>
      </c>
      <c r="F30" s="95">
        <f t="shared" si="2"/>
        <v>0</v>
      </c>
      <c r="G30" s="95">
        <f t="shared" si="2"/>
        <v>0</v>
      </c>
      <c r="H30" s="95">
        <f t="shared" si="2"/>
        <v>0</v>
      </c>
      <c r="I30" s="95">
        <f t="shared" si="2"/>
        <v>0</v>
      </c>
      <c r="J30" s="95">
        <f t="shared" si="2"/>
        <v>0</v>
      </c>
      <c r="K30" s="95">
        <f t="shared" si="2"/>
        <v>0</v>
      </c>
      <c r="L30" s="95">
        <f t="shared" si="2"/>
        <v>0</v>
      </c>
      <c r="M30" s="95">
        <f t="shared" si="2"/>
        <v>0</v>
      </c>
      <c r="N30" s="95">
        <f t="shared" si="2"/>
        <v>0</v>
      </c>
      <c r="O30" s="95">
        <f t="shared" si="2"/>
        <v>0</v>
      </c>
      <c r="P30" s="95">
        <f t="shared" si="2"/>
        <v>0</v>
      </c>
      <c r="Q30" s="95">
        <f t="shared" si="2"/>
        <v>0</v>
      </c>
      <c r="R30" s="95">
        <f t="shared" si="2"/>
        <v>0</v>
      </c>
      <c r="S30" s="95">
        <f t="shared" si="2"/>
        <v>0</v>
      </c>
      <c r="T30" s="95">
        <f t="shared" si="2"/>
        <v>0</v>
      </c>
      <c r="U30" s="95">
        <f t="shared" si="2"/>
        <v>0</v>
      </c>
      <c r="V30" s="95">
        <f t="shared" si="2"/>
        <v>0</v>
      </c>
      <c r="W30" s="95">
        <f t="shared" si="2"/>
        <v>0</v>
      </c>
      <c r="X30" s="95">
        <f t="shared" si="2"/>
        <v>0</v>
      </c>
      <c r="Y30" s="95">
        <f t="shared" si="2"/>
        <v>0</v>
      </c>
      <c r="Z30" s="156">
        <f t="shared" si="2"/>
        <v>0</v>
      </c>
    </row>
    <row r="31" spans="1:26" s="85" customFormat="1" x14ac:dyDescent="0.25">
      <c r="A31" s="96" t="s">
        <v>171</v>
      </c>
      <c r="B31" s="83"/>
      <c r="C31" s="83"/>
      <c r="D31" s="83"/>
      <c r="E31" s="83"/>
      <c r="F31" s="83"/>
      <c r="G31" s="83"/>
      <c r="H31" s="83"/>
      <c r="I31" s="83"/>
      <c r="J31" s="83"/>
      <c r="K31" s="83"/>
      <c r="L31" s="83"/>
      <c r="M31" s="83"/>
      <c r="N31" s="83"/>
      <c r="O31" s="83"/>
      <c r="P31" s="83"/>
      <c r="Q31" s="83"/>
      <c r="R31" s="83"/>
      <c r="S31" s="83"/>
      <c r="T31" s="83"/>
      <c r="U31" s="83"/>
      <c r="V31" s="83"/>
      <c r="W31" s="83"/>
      <c r="X31" s="83"/>
      <c r="Y31" s="83"/>
      <c r="Z31" s="84"/>
    </row>
    <row r="32" spans="1:26" s="85" customFormat="1" x14ac:dyDescent="0.25">
      <c r="A32" s="97" t="s">
        <v>172</v>
      </c>
      <c r="B32" s="88"/>
      <c r="C32" s="88"/>
      <c r="D32" s="88"/>
      <c r="E32" s="88"/>
      <c r="F32" s="88"/>
      <c r="G32" s="88"/>
      <c r="H32" s="88"/>
      <c r="I32" s="88"/>
      <c r="J32" s="88"/>
      <c r="K32" s="88"/>
      <c r="L32" s="88"/>
      <c r="M32" s="88"/>
      <c r="N32" s="88"/>
      <c r="O32" s="88"/>
      <c r="P32" s="88"/>
      <c r="Q32" s="88"/>
      <c r="R32" s="88"/>
      <c r="S32" s="88"/>
      <c r="T32" s="88"/>
      <c r="U32" s="88"/>
      <c r="V32" s="88"/>
      <c r="W32" s="88"/>
      <c r="X32" s="88"/>
      <c r="Y32" s="88"/>
      <c r="Z32" s="89"/>
    </row>
    <row r="33" spans="1:26" s="85" customFormat="1" x14ac:dyDescent="0.25">
      <c r="A33" s="86" t="s">
        <v>173</v>
      </c>
      <c r="B33" s="88"/>
      <c r="C33" s="88"/>
      <c r="D33" s="88"/>
      <c r="E33" s="88"/>
      <c r="F33" s="88"/>
      <c r="G33" s="88"/>
      <c r="H33" s="88"/>
      <c r="I33" s="88"/>
      <c r="J33" s="88"/>
      <c r="K33" s="88"/>
      <c r="L33" s="88"/>
      <c r="M33" s="88"/>
      <c r="N33" s="88"/>
      <c r="O33" s="88"/>
      <c r="P33" s="88"/>
      <c r="Q33" s="88"/>
      <c r="R33" s="88"/>
      <c r="S33" s="88"/>
      <c r="T33" s="88"/>
      <c r="U33" s="88"/>
      <c r="V33" s="88"/>
      <c r="W33" s="88"/>
      <c r="X33" s="88"/>
      <c r="Y33" s="88"/>
      <c r="Z33" s="89"/>
    </row>
    <row r="34" spans="1:26" s="85" customFormat="1" x14ac:dyDescent="0.25">
      <c r="A34" s="86" t="s">
        <v>174</v>
      </c>
      <c r="B34" s="88"/>
      <c r="C34" s="88"/>
      <c r="D34" s="88"/>
      <c r="E34" s="88"/>
      <c r="F34" s="88"/>
      <c r="G34" s="88"/>
      <c r="H34" s="88"/>
      <c r="I34" s="88"/>
      <c r="J34" s="88"/>
      <c r="K34" s="88"/>
      <c r="L34" s="88"/>
      <c r="M34" s="88"/>
      <c r="N34" s="88"/>
      <c r="O34" s="88"/>
      <c r="P34" s="88"/>
      <c r="Q34" s="88"/>
      <c r="R34" s="88"/>
      <c r="S34" s="88"/>
      <c r="T34" s="88"/>
      <c r="U34" s="88"/>
      <c r="V34" s="88"/>
      <c r="W34" s="88"/>
      <c r="X34" s="88"/>
      <c r="Y34" s="88"/>
      <c r="Z34" s="89"/>
    </row>
    <row r="35" spans="1:26" s="85" customFormat="1" x14ac:dyDescent="0.25">
      <c r="A35" s="86" t="s">
        <v>175</v>
      </c>
      <c r="B35" s="88"/>
      <c r="C35" s="88"/>
      <c r="D35" s="88"/>
      <c r="E35" s="88"/>
      <c r="F35" s="88"/>
      <c r="G35" s="88"/>
      <c r="H35" s="88"/>
      <c r="I35" s="88"/>
      <c r="J35" s="88"/>
      <c r="K35" s="88"/>
      <c r="L35" s="88"/>
      <c r="M35" s="88"/>
      <c r="N35" s="88"/>
      <c r="O35" s="88"/>
      <c r="P35" s="88"/>
      <c r="Q35" s="88"/>
      <c r="R35" s="88"/>
      <c r="S35" s="88"/>
      <c r="T35" s="88"/>
      <c r="U35" s="88"/>
      <c r="V35" s="88"/>
      <c r="W35" s="88"/>
      <c r="X35" s="88"/>
      <c r="Y35" s="88"/>
      <c r="Z35" s="89"/>
    </row>
    <row r="36" spans="1:26" s="85" customFormat="1" x14ac:dyDescent="0.25">
      <c r="A36" s="98" t="s">
        <v>46</v>
      </c>
      <c r="B36" s="88"/>
      <c r="C36" s="88"/>
      <c r="D36" s="88"/>
      <c r="E36" s="88"/>
      <c r="F36" s="88"/>
      <c r="G36" s="88"/>
      <c r="H36" s="88"/>
      <c r="I36" s="88"/>
      <c r="J36" s="88"/>
      <c r="K36" s="88"/>
      <c r="L36" s="88"/>
      <c r="M36" s="88"/>
      <c r="N36" s="88"/>
      <c r="O36" s="88"/>
      <c r="P36" s="88"/>
      <c r="Q36" s="88"/>
      <c r="R36" s="88"/>
      <c r="S36" s="88"/>
      <c r="T36" s="88"/>
      <c r="U36" s="88"/>
      <c r="V36" s="88"/>
      <c r="W36" s="88"/>
      <c r="X36" s="88"/>
      <c r="Y36" s="88"/>
      <c r="Z36" s="89"/>
    </row>
    <row r="37" spans="1:26" s="85" customFormat="1" x14ac:dyDescent="0.25">
      <c r="A37" s="98"/>
      <c r="B37" s="88"/>
      <c r="C37" s="88"/>
      <c r="D37" s="88"/>
      <c r="E37" s="88"/>
      <c r="F37" s="88"/>
      <c r="G37" s="88"/>
      <c r="H37" s="88"/>
      <c r="I37" s="88"/>
      <c r="J37" s="88"/>
      <c r="K37" s="88"/>
      <c r="L37" s="88"/>
      <c r="M37" s="88"/>
      <c r="N37" s="88"/>
      <c r="O37" s="88"/>
      <c r="P37" s="88"/>
      <c r="Q37" s="88"/>
      <c r="R37" s="88"/>
      <c r="S37" s="88"/>
      <c r="T37" s="88"/>
      <c r="U37" s="88"/>
      <c r="V37" s="88"/>
      <c r="W37" s="88"/>
      <c r="X37" s="88"/>
      <c r="Y37" s="88"/>
      <c r="Z37" s="89"/>
    </row>
    <row r="38" spans="1:26" s="85" customFormat="1" x14ac:dyDescent="0.25">
      <c r="A38" s="99" t="s">
        <v>176</v>
      </c>
      <c r="B38" s="100">
        <f>SUM(B33:B37)</f>
        <v>0</v>
      </c>
      <c r="C38" s="100">
        <f t="shared" ref="C38:Z38" si="3">SUM(C33:C37)</f>
        <v>0</v>
      </c>
      <c r="D38" s="100">
        <f t="shared" si="3"/>
        <v>0</v>
      </c>
      <c r="E38" s="100">
        <f t="shared" si="3"/>
        <v>0</v>
      </c>
      <c r="F38" s="100">
        <f t="shared" si="3"/>
        <v>0</v>
      </c>
      <c r="G38" s="100">
        <f t="shared" si="3"/>
        <v>0</v>
      </c>
      <c r="H38" s="100">
        <f t="shared" si="3"/>
        <v>0</v>
      </c>
      <c r="I38" s="100">
        <f t="shared" si="3"/>
        <v>0</v>
      </c>
      <c r="J38" s="100">
        <f t="shared" si="3"/>
        <v>0</v>
      </c>
      <c r="K38" s="100">
        <f t="shared" si="3"/>
        <v>0</v>
      </c>
      <c r="L38" s="100">
        <f t="shared" si="3"/>
        <v>0</v>
      </c>
      <c r="M38" s="100">
        <f t="shared" si="3"/>
        <v>0</v>
      </c>
      <c r="N38" s="100">
        <f t="shared" si="3"/>
        <v>0</v>
      </c>
      <c r="O38" s="100">
        <f t="shared" si="3"/>
        <v>0</v>
      </c>
      <c r="P38" s="100">
        <f t="shared" si="3"/>
        <v>0</v>
      </c>
      <c r="Q38" s="100">
        <f t="shared" si="3"/>
        <v>0</v>
      </c>
      <c r="R38" s="100">
        <f t="shared" si="3"/>
        <v>0</v>
      </c>
      <c r="S38" s="100">
        <f t="shared" si="3"/>
        <v>0</v>
      </c>
      <c r="T38" s="100">
        <f t="shared" si="3"/>
        <v>0</v>
      </c>
      <c r="U38" s="100">
        <f t="shared" si="3"/>
        <v>0</v>
      </c>
      <c r="V38" s="100">
        <f t="shared" si="3"/>
        <v>0</v>
      </c>
      <c r="W38" s="100">
        <f t="shared" si="3"/>
        <v>0</v>
      </c>
      <c r="X38" s="100">
        <f t="shared" si="3"/>
        <v>0</v>
      </c>
      <c r="Y38" s="100">
        <f t="shared" si="3"/>
        <v>0</v>
      </c>
      <c r="Z38" s="102">
        <f t="shared" si="3"/>
        <v>0</v>
      </c>
    </row>
    <row r="39" spans="1:26" s="85" customFormat="1" x14ac:dyDescent="0.25">
      <c r="A39" s="86" t="s">
        <v>204</v>
      </c>
      <c r="B39" s="88"/>
      <c r="C39" s="88"/>
      <c r="D39" s="88"/>
      <c r="E39" s="88"/>
      <c r="F39" s="88"/>
      <c r="G39" s="88"/>
      <c r="H39" s="88"/>
      <c r="I39" s="88"/>
      <c r="J39" s="88"/>
      <c r="K39" s="88"/>
      <c r="L39" s="88"/>
      <c r="M39" s="88"/>
      <c r="N39" s="88"/>
      <c r="O39" s="88"/>
      <c r="P39" s="88"/>
      <c r="Q39" s="88"/>
      <c r="R39" s="88"/>
      <c r="S39" s="88"/>
      <c r="T39" s="88"/>
      <c r="U39" s="88"/>
      <c r="V39" s="88"/>
      <c r="W39" s="88"/>
      <c r="X39" s="88"/>
      <c r="Y39" s="88"/>
      <c r="Z39" s="89"/>
    </row>
    <row r="40" spans="1:26" s="85" customFormat="1" x14ac:dyDescent="0.25">
      <c r="A40" s="98" t="s">
        <v>46</v>
      </c>
      <c r="B40" s="88"/>
      <c r="C40" s="88"/>
      <c r="D40" s="88"/>
      <c r="E40" s="88"/>
      <c r="F40" s="88"/>
      <c r="G40" s="88"/>
      <c r="H40" s="88"/>
      <c r="I40" s="88"/>
      <c r="J40" s="88"/>
      <c r="K40" s="88"/>
      <c r="L40" s="88"/>
      <c r="M40" s="88"/>
      <c r="N40" s="88"/>
      <c r="O40" s="88"/>
      <c r="P40" s="88"/>
      <c r="Q40" s="88"/>
      <c r="R40" s="88"/>
      <c r="S40" s="88"/>
      <c r="T40" s="88"/>
      <c r="U40" s="88"/>
      <c r="V40" s="88"/>
      <c r="W40" s="88"/>
      <c r="X40" s="88"/>
      <c r="Y40" s="88"/>
      <c r="Z40" s="89"/>
    </row>
    <row r="41" spans="1:26" s="85" customFormat="1" x14ac:dyDescent="0.25">
      <c r="A41" s="98"/>
      <c r="B41" s="88"/>
      <c r="C41" s="88"/>
      <c r="D41" s="88"/>
      <c r="E41" s="88"/>
      <c r="F41" s="88"/>
      <c r="G41" s="88"/>
      <c r="H41" s="88"/>
      <c r="I41" s="88"/>
      <c r="J41" s="88"/>
      <c r="K41" s="88"/>
      <c r="L41" s="88"/>
      <c r="M41" s="88"/>
      <c r="N41" s="88"/>
      <c r="O41" s="88"/>
      <c r="P41" s="88"/>
      <c r="Q41" s="88"/>
      <c r="R41" s="88"/>
      <c r="S41" s="88"/>
      <c r="T41" s="88"/>
      <c r="U41" s="88"/>
      <c r="V41" s="88"/>
      <c r="W41" s="88"/>
      <c r="X41" s="88"/>
      <c r="Y41" s="88"/>
      <c r="Z41" s="89"/>
    </row>
    <row r="42" spans="1:26" s="85" customFormat="1" x14ac:dyDescent="0.25">
      <c r="A42" s="99" t="s">
        <v>177</v>
      </c>
      <c r="B42" s="100">
        <f>SUM(B39:B41)</f>
        <v>0</v>
      </c>
      <c r="C42" s="100">
        <f t="shared" ref="C42:Z42" si="4">SUM(C39:C41)</f>
        <v>0</v>
      </c>
      <c r="D42" s="100">
        <f t="shared" si="4"/>
        <v>0</v>
      </c>
      <c r="E42" s="100">
        <f t="shared" si="4"/>
        <v>0</v>
      </c>
      <c r="F42" s="100">
        <f t="shared" si="4"/>
        <v>0</v>
      </c>
      <c r="G42" s="100">
        <f t="shared" si="4"/>
        <v>0</v>
      </c>
      <c r="H42" s="100">
        <f t="shared" si="4"/>
        <v>0</v>
      </c>
      <c r="I42" s="100">
        <f t="shared" si="4"/>
        <v>0</v>
      </c>
      <c r="J42" s="100">
        <f t="shared" si="4"/>
        <v>0</v>
      </c>
      <c r="K42" s="100">
        <f t="shared" si="4"/>
        <v>0</v>
      </c>
      <c r="L42" s="100">
        <f t="shared" si="4"/>
        <v>0</v>
      </c>
      <c r="M42" s="100">
        <f t="shared" si="4"/>
        <v>0</v>
      </c>
      <c r="N42" s="100">
        <f t="shared" si="4"/>
        <v>0</v>
      </c>
      <c r="O42" s="100">
        <f t="shared" si="4"/>
        <v>0</v>
      </c>
      <c r="P42" s="100">
        <f t="shared" si="4"/>
        <v>0</v>
      </c>
      <c r="Q42" s="100">
        <f t="shared" si="4"/>
        <v>0</v>
      </c>
      <c r="R42" s="100">
        <f t="shared" si="4"/>
        <v>0</v>
      </c>
      <c r="S42" s="100">
        <f t="shared" si="4"/>
        <v>0</v>
      </c>
      <c r="T42" s="100">
        <f t="shared" si="4"/>
        <v>0</v>
      </c>
      <c r="U42" s="100">
        <f t="shared" si="4"/>
        <v>0</v>
      </c>
      <c r="V42" s="100">
        <f t="shared" si="4"/>
        <v>0</v>
      </c>
      <c r="W42" s="100">
        <f t="shared" si="4"/>
        <v>0</v>
      </c>
      <c r="X42" s="100">
        <f t="shared" si="4"/>
        <v>0</v>
      </c>
      <c r="Y42" s="100">
        <f t="shared" si="4"/>
        <v>0</v>
      </c>
      <c r="Z42" s="102">
        <f t="shared" si="4"/>
        <v>0</v>
      </c>
    </row>
    <row r="43" spans="1:26" s="85" customFormat="1" x14ac:dyDescent="0.25">
      <c r="A43" s="86" t="s">
        <v>205</v>
      </c>
      <c r="B43" s="88"/>
      <c r="C43" s="88"/>
      <c r="D43" s="88"/>
      <c r="E43" s="88"/>
      <c r="F43" s="88"/>
      <c r="G43" s="88"/>
      <c r="H43" s="88"/>
      <c r="I43" s="88"/>
      <c r="J43" s="88"/>
      <c r="K43" s="88"/>
      <c r="L43" s="88"/>
      <c r="M43" s="88"/>
      <c r="N43" s="88"/>
      <c r="O43" s="88"/>
      <c r="P43" s="88"/>
      <c r="Q43" s="88"/>
      <c r="R43" s="88"/>
      <c r="S43" s="88"/>
      <c r="T43" s="88"/>
      <c r="U43" s="88"/>
      <c r="V43" s="88"/>
      <c r="W43" s="88"/>
      <c r="X43" s="88"/>
      <c r="Y43" s="88"/>
      <c r="Z43" s="89"/>
    </row>
    <row r="44" spans="1:26" s="85" customFormat="1" x14ac:dyDescent="0.25">
      <c r="A44" s="98"/>
      <c r="B44" s="88"/>
      <c r="C44" s="88"/>
      <c r="D44" s="88"/>
      <c r="E44" s="88"/>
      <c r="F44" s="88"/>
      <c r="G44" s="88"/>
      <c r="H44" s="88"/>
      <c r="I44" s="88"/>
      <c r="J44" s="88"/>
      <c r="K44" s="88"/>
      <c r="L44" s="88"/>
      <c r="M44" s="88"/>
      <c r="N44" s="88"/>
      <c r="O44" s="88"/>
      <c r="P44" s="88"/>
      <c r="Q44" s="88"/>
      <c r="R44" s="88"/>
      <c r="S44" s="88"/>
      <c r="T44" s="88"/>
      <c r="U44" s="88"/>
      <c r="V44" s="88"/>
      <c r="W44" s="88"/>
      <c r="X44" s="88"/>
      <c r="Y44" s="88"/>
      <c r="Z44" s="89"/>
    </row>
    <row r="45" spans="1:26" s="85" customFormat="1" x14ac:dyDescent="0.25">
      <c r="A45" s="97" t="s">
        <v>178</v>
      </c>
      <c r="B45" s="100">
        <f>SUM(B43:B44)</f>
        <v>0</v>
      </c>
      <c r="C45" s="100">
        <f t="shared" ref="C45:Z45" si="5">SUM(C43:C44)</f>
        <v>0</v>
      </c>
      <c r="D45" s="100">
        <f t="shared" si="5"/>
        <v>0</v>
      </c>
      <c r="E45" s="100">
        <f t="shared" si="5"/>
        <v>0</v>
      </c>
      <c r="F45" s="100">
        <f t="shared" si="5"/>
        <v>0</v>
      </c>
      <c r="G45" s="100">
        <f t="shared" si="5"/>
        <v>0</v>
      </c>
      <c r="H45" s="100">
        <f t="shared" si="5"/>
        <v>0</v>
      </c>
      <c r="I45" s="100">
        <f t="shared" si="5"/>
        <v>0</v>
      </c>
      <c r="J45" s="100">
        <f t="shared" si="5"/>
        <v>0</v>
      </c>
      <c r="K45" s="100">
        <f t="shared" si="5"/>
        <v>0</v>
      </c>
      <c r="L45" s="100">
        <f t="shared" si="5"/>
        <v>0</v>
      </c>
      <c r="M45" s="100">
        <f t="shared" si="5"/>
        <v>0</v>
      </c>
      <c r="N45" s="100">
        <f t="shared" si="5"/>
        <v>0</v>
      </c>
      <c r="O45" s="100">
        <f t="shared" si="5"/>
        <v>0</v>
      </c>
      <c r="P45" s="100">
        <f t="shared" si="5"/>
        <v>0</v>
      </c>
      <c r="Q45" s="100">
        <f t="shared" si="5"/>
        <v>0</v>
      </c>
      <c r="R45" s="100">
        <f t="shared" si="5"/>
        <v>0</v>
      </c>
      <c r="S45" s="100">
        <f t="shared" si="5"/>
        <v>0</v>
      </c>
      <c r="T45" s="100">
        <f t="shared" si="5"/>
        <v>0</v>
      </c>
      <c r="U45" s="100">
        <f t="shared" si="5"/>
        <v>0</v>
      </c>
      <c r="V45" s="100">
        <f t="shared" si="5"/>
        <v>0</v>
      </c>
      <c r="W45" s="100">
        <f t="shared" si="5"/>
        <v>0</v>
      </c>
      <c r="X45" s="100">
        <f t="shared" si="5"/>
        <v>0</v>
      </c>
      <c r="Y45" s="100">
        <f t="shared" si="5"/>
        <v>0</v>
      </c>
      <c r="Z45" s="100">
        <f t="shared" si="5"/>
        <v>0</v>
      </c>
    </row>
    <row r="46" spans="1:26" s="85" customFormat="1" ht="15.75" thickBot="1" x14ac:dyDescent="0.3">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9"/>
    </row>
    <row r="47" spans="1:26" s="85" customFormat="1" x14ac:dyDescent="0.25">
      <c r="A47" s="96" t="s">
        <v>179</v>
      </c>
      <c r="B47" s="83"/>
      <c r="C47" s="83"/>
      <c r="D47" s="83"/>
      <c r="E47" s="83"/>
      <c r="F47" s="83"/>
      <c r="G47" s="83"/>
      <c r="H47" s="83"/>
      <c r="I47" s="83"/>
      <c r="J47" s="83"/>
      <c r="K47" s="83"/>
      <c r="L47" s="83"/>
      <c r="M47" s="83"/>
      <c r="N47" s="83"/>
      <c r="O47" s="83"/>
      <c r="P47" s="83"/>
      <c r="Q47" s="83"/>
      <c r="R47" s="83"/>
      <c r="S47" s="83"/>
      <c r="T47" s="83"/>
      <c r="U47" s="83"/>
      <c r="V47" s="83"/>
      <c r="W47" s="83"/>
      <c r="X47" s="83"/>
      <c r="Y47" s="83"/>
      <c r="Z47" s="84"/>
    </row>
    <row r="48" spans="1:26" s="85" customFormat="1" x14ac:dyDescent="0.25">
      <c r="A48" s="98" t="s">
        <v>109</v>
      </c>
      <c r="B48" s="88"/>
      <c r="C48" s="88"/>
      <c r="D48" s="88"/>
      <c r="E48" s="88"/>
      <c r="F48" s="88"/>
      <c r="G48" s="88"/>
      <c r="H48" s="88"/>
      <c r="I48" s="88"/>
      <c r="J48" s="88"/>
      <c r="K48" s="88"/>
      <c r="L48" s="88"/>
      <c r="M48" s="88"/>
      <c r="N48" s="88"/>
      <c r="O48" s="88"/>
      <c r="P48" s="88"/>
      <c r="Q48" s="88"/>
      <c r="R48" s="88"/>
      <c r="S48" s="88"/>
      <c r="T48" s="88"/>
      <c r="U48" s="88"/>
      <c r="V48" s="88"/>
      <c r="W48" s="88"/>
      <c r="X48" s="88"/>
      <c r="Y48" s="88"/>
      <c r="Z48" s="89"/>
    </row>
    <row r="49" spans="1:26" s="85" customFormat="1" x14ac:dyDescent="0.25">
      <c r="A49" s="101" t="s">
        <v>180</v>
      </c>
      <c r="B49" s="88"/>
      <c r="C49" s="88"/>
      <c r="D49" s="88"/>
      <c r="E49" s="88"/>
      <c r="F49" s="88"/>
      <c r="G49" s="88"/>
      <c r="H49" s="88"/>
      <c r="I49" s="88"/>
      <c r="J49" s="88"/>
      <c r="K49" s="88"/>
      <c r="L49" s="88"/>
      <c r="M49" s="88"/>
      <c r="N49" s="88"/>
      <c r="O49" s="88"/>
      <c r="P49" s="88"/>
      <c r="Q49" s="88"/>
      <c r="R49" s="88"/>
      <c r="S49" s="88"/>
      <c r="T49" s="88"/>
      <c r="U49" s="88"/>
      <c r="V49" s="88"/>
      <c r="W49" s="88"/>
      <c r="X49" s="88"/>
      <c r="Y49" s="88"/>
      <c r="Z49" s="89"/>
    </row>
    <row r="50" spans="1:26" s="85" customFormat="1" x14ac:dyDescent="0.25">
      <c r="A50" s="98" t="s">
        <v>110</v>
      </c>
      <c r="B50" s="88"/>
      <c r="C50" s="88"/>
      <c r="D50" s="88"/>
      <c r="E50" s="88"/>
      <c r="F50" s="88"/>
      <c r="G50" s="88"/>
      <c r="H50" s="88"/>
      <c r="I50" s="88"/>
      <c r="J50" s="88"/>
      <c r="K50" s="88"/>
      <c r="L50" s="88"/>
      <c r="M50" s="88"/>
      <c r="N50" s="88"/>
      <c r="O50" s="88"/>
      <c r="P50" s="88"/>
      <c r="Q50" s="88"/>
      <c r="R50" s="88"/>
      <c r="S50" s="88"/>
      <c r="T50" s="88"/>
      <c r="U50" s="88"/>
      <c r="V50" s="88"/>
      <c r="W50" s="88"/>
      <c r="X50" s="88"/>
      <c r="Y50" s="88"/>
      <c r="Z50" s="89"/>
    </row>
    <row r="51" spans="1:26" s="85" customFormat="1" x14ac:dyDescent="0.25">
      <c r="A51" s="98" t="s">
        <v>111</v>
      </c>
      <c r="B51" s="88"/>
      <c r="C51" s="88"/>
      <c r="D51" s="88"/>
      <c r="E51" s="88"/>
      <c r="F51" s="88"/>
      <c r="G51" s="88"/>
      <c r="H51" s="88"/>
      <c r="I51" s="88"/>
      <c r="J51" s="88"/>
      <c r="K51" s="88"/>
      <c r="L51" s="88"/>
      <c r="M51" s="88"/>
      <c r="N51" s="88"/>
      <c r="O51" s="88"/>
      <c r="P51" s="88"/>
      <c r="Q51" s="88"/>
      <c r="R51" s="88"/>
      <c r="S51" s="88"/>
      <c r="T51" s="88"/>
      <c r="U51" s="88"/>
      <c r="V51" s="88"/>
      <c r="W51" s="88"/>
      <c r="X51" s="88"/>
      <c r="Y51" s="88"/>
      <c r="Z51" s="89"/>
    </row>
    <row r="52" spans="1:26" s="85" customFormat="1" x14ac:dyDescent="0.25">
      <c r="A52" s="99" t="s">
        <v>181</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2"/>
    </row>
    <row r="53" spans="1:26" s="85" customFormat="1" ht="15.75" thickBot="1" x14ac:dyDescent="0.3">
      <c r="A53" s="103"/>
      <c r="B53" s="92"/>
      <c r="C53" s="92"/>
      <c r="D53" s="92"/>
      <c r="E53" s="92"/>
      <c r="F53" s="92"/>
      <c r="G53" s="92"/>
      <c r="H53" s="92"/>
      <c r="I53" s="92"/>
      <c r="J53" s="92"/>
      <c r="K53" s="92"/>
      <c r="L53" s="92"/>
      <c r="M53" s="92"/>
      <c r="N53" s="92"/>
      <c r="O53" s="92"/>
      <c r="P53" s="92"/>
      <c r="Q53" s="92"/>
      <c r="R53" s="92"/>
      <c r="S53" s="92"/>
      <c r="T53" s="92"/>
      <c r="U53" s="92"/>
      <c r="V53" s="92"/>
      <c r="W53" s="92"/>
      <c r="X53" s="92"/>
      <c r="Y53" s="92"/>
      <c r="Z53" s="93"/>
    </row>
    <row r="54" spans="1:26" s="85" customFormat="1" ht="30.75" thickBot="1" x14ac:dyDescent="0.3">
      <c r="A54" s="94" t="s">
        <v>182</v>
      </c>
      <c r="B54" s="95">
        <f t="shared" ref="B54:Z54" si="6">B52+B45+B42+B38</f>
        <v>0</v>
      </c>
      <c r="C54" s="95">
        <f t="shared" si="6"/>
        <v>0</v>
      </c>
      <c r="D54" s="95">
        <f t="shared" si="6"/>
        <v>0</v>
      </c>
      <c r="E54" s="95">
        <f t="shared" si="6"/>
        <v>0</v>
      </c>
      <c r="F54" s="95">
        <f t="shared" si="6"/>
        <v>0</v>
      </c>
      <c r="G54" s="95">
        <f t="shared" si="6"/>
        <v>0</v>
      </c>
      <c r="H54" s="95">
        <f t="shared" si="6"/>
        <v>0</v>
      </c>
      <c r="I54" s="95">
        <f t="shared" si="6"/>
        <v>0</v>
      </c>
      <c r="J54" s="95">
        <f t="shared" si="6"/>
        <v>0</v>
      </c>
      <c r="K54" s="95">
        <f t="shared" si="6"/>
        <v>0</v>
      </c>
      <c r="L54" s="95">
        <f t="shared" si="6"/>
        <v>0</v>
      </c>
      <c r="M54" s="95">
        <f t="shared" si="6"/>
        <v>0</v>
      </c>
      <c r="N54" s="95">
        <f t="shared" si="6"/>
        <v>0</v>
      </c>
      <c r="O54" s="95">
        <f t="shared" si="6"/>
        <v>0</v>
      </c>
      <c r="P54" s="95">
        <f t="shared" si="6"/>
        <v>0</v>
      </c>
      <c r="Q54" s="95">
        <f t="shared" si="6"/>
        <v>0</v>
      </c>
      <c r="R54" s="95">
        <f t="shared" si="6"/>
        <v>0</v>
      </c>
      <c r="S54" s="95">
        <f t="shared" si="6"/>
        <v>0</v>
      </c>
      <c r="T54" s="95">
        <f t="shared" si="6"/>
        <v>0</v>
      </c>
      <c r="U54" s="95">
        <f t="shared" si="6"/>
        <v>0</v>
      </c>
      <c r="V54" s="95">
        <f t="shared" si="6"/>
        <v>0</v>
      </c>
      <c r="W54" s="95">
        <f t="shared" si="6"/>
        <v>0</v>
      </c>
      <c r="X54" s="95">
        <f t="shared" si="6"/>
        <v>0</v>
      </c>
      <c r="Y54" s="95">
        <f t="shared" si="6"/>
        <v>0</v>
      </c>
      <c r="Z54" s="156">
        <f t="shared" si="6"/>
        <v>0</v>
      </c>
    </row>
    <row r="55" spans="1:26" s="85" customFormat="1" ht="15.75" thickBot="1" x14ac:dyDescent="0.3">
      <c r="A55" s="104" t="s">
        <v>108</v>
      </c>
      <c r="B55" s="105">
        <f t="shared" ref="B55:Z55" si="7">B30-B54</f>
        <v>0</v>
      </c>
      <c r="C55" s="105">
        <f t="shared" si="7"/>
        <v>0</v>
      </c>
      <c r="D55" s="105">
        <f t="shared" si="7"/>
        <v>0</v>
      </c>
      <c r="E55" s="105">
        <f t="shared" si="7"/>
        <v>0</v>
      </c>
      <c r="F55" s="105">
        <f t="shared" si="7"/>
        <v>0</v>
      </c>
      <c r="G55" s="105">
        <f t="shared" si="7"/>
        <v>0</v>
      </c>
      <c r="H55" s="105">
        <f t="shared" si="7"/>
        <v>0</v>
      </c>
      <c r="I55" s="105">
        <f t="shared" si="7"/>
        <v>0</v>
      </c>
      <c r="J55" s="105">
        <f t="shared" si="7"/>
        <v>0</v>
      </c>
      <c r="K55" s="105">
        <f t="shared" si="7"/>
        <v>0</v>
      </c>
      <c r="L55" s="105">
        <f t="shared" si="7"/>
        <v>0</v>
      </c>
      <c r="M55" s="105">
        <f t="shared" si="7"/>
        <v>0</v>
      </c>
      <c r="N55" s="105">
        <f t="shared" si="7"/>
        <v>0</v>
      </c>
      <c r="O55" s="105">
        <f t="shared" si="7"/>
        <v>0</v>
      </c>
      <c r="P55" s="105">
        <f t="shared" si="7"/>
        <v>0</v>
      </c>
      <c r="Q55" s="105">
        <f t="shared" si="7"/>
        <v>0</v>
      </c>
      <c r="R55" s="105">
        <f t="shared" si="7"/>
        <v>0</v>
      </c>
      <c r="S55" s="105">
        <f t="shared" si="7"/>
        <v>0</v>
      </c>
      <c r="T55" s="105">
        <f t="shared" si="7"/>
        <v>0</v>
      </c>
      <c r="U55" s="105">
        <f t="shared" si="7"/>
        <v>0</v>
      </c>
      <c r="V55" s="105">
        <f t="shared" si="7"/>
        <v>0</v>
      </c>
      <c r="W55" s="105">
        <f t="shared" si="7"/>
        <v>0</v>
      </c>
      <c r="X55" s="105">
        <f t="shared" si="7"/>
        <v>0</v>
      </c>
      <c r="Y55" s="105">
        <f t="shared" si="7"/>
        <v>0</v>
      </c>
      <c r="Z55" s="157">
        <f t="shared" si="7"/>
        <v>0</v>
      </c>
    </row>
    <row r="56" spans="1:26" s="85" customFormat="1" x14ac:dyDescent="0.25">
      <c r="A56" s="10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Accueil</vt:lpstr>
      <vt:lpstr>Tableau 1 Production ST RC</vt:lpstr>
      <vt:lpstr>Tableau 2 Besoins RC</vt:lpstr>
      <vt:lpstr>Tableau 3 Installation solaire </vt:lpstr>
      <vt:lpstr>Tableau 4 Evolution besoins RC </vt:lpstr>
      <vt:lpstr>Tableau 5 Décomposition métrés</vt:lpstr>
      <vt:lpstr>Tableau 6 CAPEX OPEX</vt:lpstr>
      <vt:lpstr>Tableau 7 Impact subvention</vt:lpstr>
      <vt:lpstr>Tableau 8 CEP</vt:lpstr>
      <vt:lpstr>Paramètres</vt:lpstr>
      <vt:lpstr>Feuil1</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THOUIN Simon</dc:creator>
  <cp:lastModifiedBy>MACAIRE Michaël</cp:lastModifiedBy>
  <dcterms:created xsi:type="dcterms:W3CDTF">2016-10-17T15:51:36Z</dcterms:created>
  <dcterms:modified xsi:type="dcterms:W3CDTF">2022-03-25T11:10:42Z</dcterms:modified>
</cp:coreProperties>
</file>