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ireyremom\OneDrive - ADEMEBox\0FONDS CHALEUR\simul systèm aide\0 Méthode FC 2020\Volets Tech 20\VTech-Tab misenligne\Chal fatale\"/>
    </mc:Choice>
  </mc:AlternateContent>
  <bookViews>
    <workbookView xWindow="0" yWindow="0" windowWidth="24000" windowHeight="8100"/>
  </bookViews>
  <sheets>
    <sheet name="accueil" sheetId="12" r:id="rId1"/>
    <sheet name="1. Mix énergétique actuel" sheetId="11" r:id="rId2"/>
    <sheet name="2. Mix énergétique du projet" sheetId="7" r:id="rId3"/>
    <sheet name="3. Abonnés" sheetId="4" r:id="rId4"/>
    <sheet name="4. Impact aide sur prix vente" sheetId="6" r:id="rId5"/>
    <sheet name="5. Synthèse projet" sheetId="8" r:id="rId6"/>
    <sheet name="6. Tableau des DN" sheetId="3" r:id="rId7"/>
    <sheet name="7. Détails des coûts" sheetId="9" r:id="rId8"/>
    <sheet name="8. CEP modèle ADEME" sheetId="10" r:id="rId9"/>
    <sheet name="Choix multiples" sheetId="2" state="hidden" r:id="rId10"/>
  </sheets>
  <externalReferences>
    <externalReference r:id="rId11"/>
  </externalReferences>
  <definedNames>
    <definedName name="appoint">#REF!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Fluide">'Choix multiples'!$B$5:$B$9</definedName>
    <definedName name="Grande">#REF!</definedName>
    <definedName name="nb_nvle_ss">'[1]caractéristiques projet'!$D$34</definedName>
    <definedName name="ouinon">#REF!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type_de_projet">#REF!</definedName>
    <definedName name="type_investisseur">#REF!</definedName>
    <definedName name="Type_projet">'[1]caractéristiques projet'!$D$9</definedName>
    <definedName name="Ventes_clients">'[1]caractéristiques projet'!#REF!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8" l="1"/>
  <c r="D35" i="8"/>
  <c r="E35" i="8"/>
  <c r="E37" i="8" l="1"/>
  <c r="D37" i="8"/>
  <c r="F35" i="8"/>
  <c r="E34" i="8"/>
  <c r="D7" i="8"/>
  <c r="E32" i="8"/>
  <c r="E18" i="8"/>
  <c r="D18" i="8"/>
  <c r="F33" i="8"/>
  <c r="F31" i="8"/>
  <c r="F30" i="8"/>
  <c r="F29" i="8"/>
  <c r="D24" i="8"/>
  <c r="F26" i="8"/>
  <c r="F27" i="8"/>
  <c r="F34" i="8" l="1"/>
  <c r="F32" i="8" s="1"/>
  <c r="F28" i="8"/>
  <c r="F7" i="8"/>
  <c r="D28" i="8"/>
  <c r="D32" i="8"/>
  <c r="E12" i="8" l="1"/>
  <c r="D12" i="8"/>
  <c r="E39" i="8"/>
  <c r="F39" i="8" s="1"/>
  <c r="D38" i="8"/>
  <c r="F23" i="8"/>
  <c r="E22" i="8"/>
  <c r="D22" i="8"/>
  <c r="F21" i="8"/>
  <c r="F20" i="8"/>
  <c r="F17" i="8"/>
  <c r="E16" i="8"/>
  <c r="D16" i="8"/>
  <c r="F15" i="8"/>
  <c r="F14" i="8"/>
  <c r="F5" i="8"/>
  <c r="F4" i="8"/>
  <c r="E24" i="8" l="1"/>
  <c r="E7" i="8"/>
  <c r="E28" i="8"/>
  <c r="F37" i="8"/>
  <c r="E38" i="8"/>
  <c r="F38" i="8" l="1"/>
  <c r="E22" i="9"/>
  <c r="D22" i="9"/>
  <c r="N12" i="4" l="1"/>
  <c r="N13" i="4" s="1"/>
  <c r="M12" i="4"/>
  <c r="M13" i="4" s="1"/>
  <c r="L12" i="4"/>
  <c r="L13" i="4" s="1"/>
  <c r="K12" i="4"/>
  <c r="K13" i="4" s="1"/>
  <c r="O13" i="4" s="1"/>
  <c r="J12" i="4"/>
  <c r="J13" i="4" s="1"/>
  <c r="I12" i="4"/>
  <c r="I13" i="4" s="1"/>
  <c r="H12" i="4"/>
  <c r="H13" i="4" s="1"/>
  <c r="O11" i="4"/>
  <c r="O10" i="4"/>
  <c r="O9" i="4"/>
  <c r="N8" i="4"/>
  <c r="M8" i="4"/>
  <c r="L8" i="4"/>
  <c r="K8" i="4"/>
  <c r="O8" i="4" s="1"/>
  <c r="J8" i="4"/>
  <c r="I8" i="4"/>
  <c r="H8" i="4"/>
  <c r="O7" i="4"/>
  <c r="O6" i="4"/>
  <c r="O12" i="4" l="1"/>
  <c r="D60" i="8" l="1"/>
  <c r="D59" i="8"/>
  <c r="D57" i="8"/>
  <c r="E57" i="8"/>
  <c r="E50" i="8"/>
  <c r="F50" i="8"/>
  <c r="D50" i="8"/>
  <c r="E60" i="8" l="1"/>
  <c r="E59" i="8"/>
  <c r="F59" i="8" s="1"/>
  <c r="D13" i="11"/>
  <c r="F12" i="11"/>
  <c r="E12" i="11"/>
  <c r="D12" i="11"/>
  <c r="D14" i="11" s="1"/>
  <c r="C12" i="11"/>
  <c r="S54" i="10" l="1"/>
  <c r="O54" i="10"/>
  <c r="K54" i="10"/>
  <c r="G54" i="10"/>
  <c r="C54" i="10"/>
  <c r="U44" i="10"/>
  <c r="U54" i="10" s="1"/>
  <c r="T44" i="10"/>
  <c r="T54" i="10" s="1"/>
  <c r="S44" i="10"/>
  <c r="R44" i="10"/>
  <c r="R54" i="10" s="1"/>
  <c r="Q44" i="10"/>
  <c r="Q54" i="10" s="1"/>
  <c r="P44" i="10"/>
  <c r="P54" i="10" s="1"/>
  <c r="O44" i="10"/>
  <c r="N44" i="10"/>
  <c r="N54" i="10" s="1"/>
  <c r="M44" i="10"/>
  <c r="M54" i="10" s="1"/>
  <c r="L44" i="10"/>
  <c r="L54" i="10" s="1"/>
  <c r="K44" i="10"/>
  <c r="J44" i="10"/>
  <c r="J54" i="10" s="1"/>
  <c r="I44" i="10"/>
  <c r="I54" i="10" s="1"/>
  <c r="H44" i="10"/>
  <c r="H54" i="10" s="1"/>
  <c r="G44" i="10"/>
  <c r="F44" i="10"/>
  <c r="F54" i="10" s="1"/>
  <c r="E44" i="10"/>
  <c r="E54" i="10" s="1"/>
  <c r="D44" i="10"/>
  <c r="D54" i="10" s="1"/>
  <c r="C44" i="10"/>
  <c r="B44" i="10"/>
  <c r="B54" i="10" s="1"/>
  <c r="U42" i="10"/>
  <c r="T42" i="10"/>
  <c r="S42" i="10"/>
  <c r="R42" i="10"/>
  <c r="Q42" i="10"/>
  <c r="P42" i="10"/>
  <c r="O42" i="10"/>
  <c r="N42" i="10"/>
  <c r="M42" i="10"/>
  <c r="L42" i="10"/>
  <c r="K42" i="10"/>
  <c r="J42" i="10"/>
  <c r="I42" i="10"/>
  <c r="H42" i="10"/>
  <c r="G42" i="10"/>
  <c r="F42" i="10"/>
  <c r="E42" i="10"/>
  <c r="D42" i="10"/>
  <c r="C42" i="10"/>
  <c r="B42" i="10"/>
  <c r="U38" i="10"/>
  <c r="T38" i="10"/>
  <c r="S38" i="10"/>
  <c r="R38" i="10"/>
  <c r="Q38" i="10"/>
  <c r="P38" i="10"/>
  <c r="O38" i="10"/>
  <c r="N38" i="10"/>
  <c r="M38" i="10"/>
  <c r="L38" i="10"/>
  <c r="K38" i="10"/>
  <c r="J38" i="10"/>
  <c r="I38" i="10"/>
  <c r="H38" i="10"/>
  <c r="G38" i="10"/>
  <c r="F38" i="10"/>
  <c r="E38" i="10"/>
  <c r="D38" i="10"/>
  <c r="C38" i="10"/>
  <c r="B38" i="10"/>
  <c r="S30" i="10"/>
  <c r="S55" i="10" s="1"/>
  <c r="O30" i="10"/>
  <c r="O55" i="10" s="1"/>
  <c r="K30" i="10"/>
  <c r="K55" i="10" s="1"/>
  <c r="G30" i="10"/>
  <c r="G55" i="10" s="1"/>
  <c r="C30" i="10"/>
  <c r="C55" i="10" s="1"/>
  <c r="U28" i="10"/>
  <c r="T28" i="10"/>
  <c r="T30" i="10" s="1"/>
  <c r="T55" i="10" s="1"/>
  <c r="S28" i="10"/>
  <c r="R28" i="10"/>
  <c r="Q28" i="10"/>
  <c r="P28" i="10"/>
  <c r="P30" i="10" s="1"/>
  <c r="P55" i="10" s="1"/>
  <c r="O28" i="10"/>
  <c r="N28" i="10"/>
  <c r="M28" i="10"/>
  <c r="L28" i="10"/>
  <c r="L30" i="10" s="1"/>
  <c r="L55" i="10" s="1"/>
  <c r="K28" i="10"/>
  <c r="J28" i="10"/>
  <c r="I28" i="10"/>
  <c r="H28" i="10"/>
  <c r="H30" i="10" s="1"/>
  <c r="H55" i="10" s="1"/>
  <c r="G28" i="10"/>
  <c r="F28" i="10"/>
  <c r="E28" i="10"/>
  <c r="D28" i="10"/>
  <c r="D30" i="10" s="1"/>
  <c r="D55" i="10" s="1"/>
  <c r="C28" i="10"/>
  <c r="B28" i="10"/>
  <c r="U18" i="10"/>
  <c r="U30" i="10" s="1"/>
  <c r="U55" i="10" s="1"/>
  <c r="T18" i="10"/>
  <c r="S18" i="10"/>
  <c r="R18" i="10"/>
  <c r="R30" i="10" s="1"/>
  <c r="R55" i="10" s="1"/>
  <c r="Q18" i="10"/>
  <c r="Q30" i="10" s="1"/>
  <c r="Q55" i="10" s="1"/>
  <c r="P18" i="10"/>
  <c r="O18" i="10"/>
  <c r="N18" i="10"/>
  <c r="N30" i="10" s="1"/>
  <c r="N55" i="10" s="1"/>
  <c r="M18" i="10"/>
  <c r="M30" i="10" s="1"/>
  <c r="M55" i="10" s="1"/>
  <c r="L18" i="10"/>
  <c r="K18" i="10"/>
  <c r="J18" i="10"/>
  <c r="J30" i="10" s="1"/>
  <c r="J55" i="10" s="1"/>
  <c r="I18" i="10"/>
  <c r="I30" i="10" s="1"/>
  <c r="I55" i="10" s="1"/>
  <c r="H18" i="10"/>
  <c r="G18" i="10"/>
  <c r="F18" i="10"/>
  <c r="F30" i="10" s="1"/>
  <c r="F55" i="10" s="1"/>
  <c r="E18" i="10"/>
  <c r="E30" i="10" s="1"/>
  <c r="E55" i="10" s="1"/>
  <c r="D18" i="10"/>
  <c r="C18" i="10"/>
  <c r="B18" i="10"/>
  <c r="B30" i="10" s="1"/>
  <c r="B55" i="10" s="1"/>
  <c r="F56" i="8"/>
  <c r="F54" i="8"/>
  <c r="F53" i="8"/>
  <c r="F44" i="8"/>
  <c r="F57" i="8" l="1"/>
  <c r="D13" i="7"/>
  <c r="C12" i="7"/>
  <c r="E12" i="7"/>
  <c r="F12" i="7"/>
  <c r="D12" i="7"/>
  <c r="D14" i="7"/>
  <c r="D26" i="3"/>
  <c r="D19" i="3" l="1"/>
  <c r="D16" i="3"/>
  <c r="D13" i="3"/>
  <c r="D5" i="3"/>
</calcChain>
</file>

<file path=xl/sharedStrings.xml><?xml version="1.0" encoding="utf-8"?>
<sst xmlns="http://schemas.openxmlformats.org/spreadsheetml/2006/main" count="312" uniqueCount="271">
  <si>
    <t>Type de fluide caloporteur</t>
  </si>
  <si>
    <t>Vapeur</t>
  </si>
  <si>
    <t>Eau surchauffée (T&gt;105°C)</t>
  </si>
  <si>
    <t>Eau chaude</t>
  </si>
  <si>
    <t>Fluide</t>
  </si>
  <si>
    <t>Eau glacée</t>
  </si>
  <si>
    <t>Autres</t>
  </si>
  <si>
    <t>DN</t>
  </si>
  <si>
    <t>TOTAUX</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</si>
  <si>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</si>
  <si>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</si>
  <si>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</si>
  <si>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</si>
  <si>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</si>
  <si>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</si>
  <si>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</si>
  <si>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</si>
  <si>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</si>
  <si>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</si>
  <si>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</si>
  <si>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</si>
  <si>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</si>
  <si>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</si>
  <si>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</si>
  <si>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</si>
  <si>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</si>
  <si>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</si>
  <si>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</si>
  <si>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</si>
  <si>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</si>
  <si>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Longueur de tranchée (ml)</t>
  </si>
  <si>
    <t>Total métrés par tranche</t>
  </si>
  <si>
    <t>Merci de remplir la longueur de tranchée par DN, la somme se calcule automatiquement.</t>
  </si>
  <si>
    <t>N° Sous station</t>
  </si>
  <si>
    <t>Maître d'ouvrage</t>
  </si>
  <si>
    <t>Bâtiment</t>
  </si>
  <si>
    <t>Neuf/ existant</t>
  </si>
  <si>
    <t>Date de raccordement prévue</t>
  </si>
  <si>
    <t>Type de bâtiment</t>
  </si>
  <si>
    <t>Eq. Logement</t>
  </si>
  <si>
    <t>Surface chauffée (m2)</t>
  </si>
  <si>
    <t>Besoins avant réhabilitation / démarches énergétique</t>
  </si>
  <si>
    <t xml:space="preserve">MWh </t>
  </si>
  <si>
    <t>Besoins après réhabilitation / démarches énergétique</t>
  </si>
  <si>
    <t xml:space="preserve"> MWh</t>
  </si>
  <si>
    <t>pris en compte pour le dimensionnement</t>
  </si>
  <si>
    <t>dont Besoins chauffage</t>
  </si>
  <si>
    <t>dont Besoins ECS</t>
  </si>
  <si>
    <t>P Souscrite</t>
  </si>
  <si>
    <t>kW</t>
  </si>
  <si>
    <t>Besoins / m2</t>
  </si>
  <si>
    <t>Classe énerg.</t>
  </si>
  <si>
    <t>(A, B, C, …)</t>
  </si>
  <si>
    <t>1.1</t>
  </si>
  <si>
    <t>O. HLM xxx</t>
  </si>
  <si>
    <t>Les xxx</t>
  </si>
  <si>
    <t>Existant</t>
  </si>
  <si>
    <t>Log. sociaux</t>
  </si>
  <si>
    <t>1.2</t>
  </si>
  <si>
    <t>2.1</t>
  </si>
  <si>
    <t>Ville de Y</t>
  </si>
  <si>
    <t>CHU X</t>
  </si>
  <si>
    <t xml:space="preserve">Tertiaire </t>
  </si>
  <si>
    <t>CG</t>
  </si>
  <si>
    <t>Collège</t>
  </si>
  <si>
    <t>Neuf</t>
  </si>
  <si>
    <t>Tertiaire</t>
  </si>
  <si>
    <t>Taux d'aide</t>
  </si>
  <si>
    <t>Montant de l'aide</t>
  </si>
  <si>
    <t>Prix de vente moyen de la chaleur € HT / MWh</t>
  </si>
  <si>
    <t>Prix de vente moyen de la chaleur € TTC / MWh</t>
  </si>
  <si>
    <t>R1 moyen € TTC/MWh</t>
  </si>
  <si>
    <t>R2 moyen € TTC/MWh</t>
  </si>
  <si>
    <t>R21</t>
  </si>
  <si>
    <t>€ TTC/MWh</t>
  </si>
  <si>
    <t>R22</t>
  </si>
  <si>
    <t>R23</t>
  </si>
  <si>
    <t>R24</t>
  </si>
  <si>
    <t>Prix avant opération si réseau existant</t>
  </si>
  <si>
    <t>Insérer un graphique de répartition des besoins (camembert) par type d'usager (tertiaire, santé, éducation logement… colonne G en fonction de la colonne K)</t>
  </si>
  <si>
    <t>Total</t>
  </si>
  <si>
    <t>Type d'énergie (à préciser)</t>
  </si>
  <si>
    <t>Puissance installée</t>
  </si>
  <si>
    <t>MWh/an injectés sur le réseau</t>
  </si>
  <si>
    <t>MWh/an%</t>
  </si>
  <si>
    <r>
      <t>Tonnes de CO</t>
    </r>
    <r>
      <rPr>
        <b/>
        <vertAlign val="subscript"/>
        <sz val="11"/>
        <color theme="1"/>
        <rFont val="Arial"/>
        <family val="2"/>
      </rPr>
      <t>2</t>
    </r>
    <r>
      <rPr>
        <b/>
        <sz val="11"/>
        <color theme="1"/>
        <rFont val="Arial"/>
        <family val="2"/>
      </rPr>
      <t>/an produites</t>
    </r>
  </si>
  <si>
    <t>Charbon</t>
  </si>
  <si>
    <t>Gaz naturel</t>
  </si>
  <si>
    <t>Fioul lourd</t>
  </si>
  <si>
    <t>Fioul domestique</t>
  </si>
  <si>
    <t>Chaleur issue de cogénération</t>
  </si>
  <si>
    <t>EnR 1 (Précisez : géothermie, biomasse…)</t>
  </si>
  <si>
    <t>EnR 2 (Précisez)</t>
  </si>
  <si>
    <t>Chaleur de récupération</t>
  </si>
  <si>
    <r>
      <t>Taux</t>
    </r>
    <r>
      <rPr>
        <sz val="11"/>
        <color theme="1"/>
        <rFont val="Arial"/>
        <family val="2"/>
      </rPr>
      <t xml:space="preserve"> </t>
    </r>
    <r>
      <rPr>
        <b/>
        <sz val="11"/>
        <color theme="1"/>
        <rFont val="Arial"/>
        <family val="2"/>
      </rPr>
      <t xml:space="preserve"> EnR&amp;R injecté dans le réseau (%)</t>
    </r>
  </si>
  <si>
    <t>Contenu CO2 du réseau de chaleur (tCO2 /MWh livré)</t>
  </si>
  <si>
    <t xml:space="preserve">Année </t>
  </si>
  <si>
    <t>Energie vendue en sous-station (MWh)</t>
  </si>
  <si>
    <t>Nombre de Ss stations</t>
  </si>
  <si>
    <t>Puissance souscrite (kW)</t>
  </si>
  <si>
    <t>Mixité EnR &amp;R</t>
  </si>
  <si>
    <t>Quantités d’EnR&amp;R injectées</t>
  </si>
  <si>
    <t>RESEAU DE CHALEUR</t>
  </si>
  <si>
    <t>Situation actuelle</t>
  </si>
  <si>
    <t>Situation future
(actuel + projet FC)</t>
  </si>
  <si>
    <t>Projet Fonds Chaleur
(et données extension RC)</t>
  </si>
  <si>
    <t>Longueur Réseau de chaleur (ml)</t>
  </si>
  <si>
    <t>Longueur Basse Pression (ml)</t>
  </si>
  <si>
    <t>Longueur Haute Pression (ml)</t>
  </si>
  <si>
    <t>Dimaètre nominale maxi</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</si>
  <si>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</si>
  <si>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</si>
  <si>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</si>
  <si>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</si>
  <si>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</si>
  <si>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</si>
  <si>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</si>
  <si>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</si>
  <si>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</si>
  <si>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Réseau de chaleur
(ingénierie comprise)</t>
  </si>
  <si>
    <t>Production  (pompe de distribution réseau)</t>
  </si>
  <si>
    <t xml:space="preserve">       - dont pompes qui alimentent le réseau et son raccordement</t>
  </si>
  <si>
    <t xml:space="preserve">       - dont régulation/raccordement électrique du réseau de chaleur</t>
  </si>
  <si>
    <t>Voirie, génie civil tranchée</t>
  </si>
  <si>
    <t xml:space="preserve">       - dont travaux de pénétration en sortie de chaufferie</t>
  </si>
  <si>
    <t xml:space="preserve">       - dont ouverture de tranchée, terrassement</t>
  </si>
  <si>
    <t xml:space="preserve">       - dont chambres à vannes, massifs, lits de sables, percements</t>
  </si>
  <si>
    <t xml:space="preserve">       - dont ctravaux divers de maçonnerie et gros œuvre nécessaire au on fonctionnement du RC, travaux de foncage</t>
  </si>
  <si>
    <t xml:space="preserve">       - dont remise en état, réfection de voirie</t>
  </si>
  <si>
    <t>Distribution hydraulique</t>
  </si>
  <si>
    <t xml:space="preserve">       - dont métrés linéaires de canalisations enterrées suivant les DN</t>
  </si>
  <si>
    <t xml:space="preserve">       - dont lyres de dilatation, vannes de coupures, purge, vidange, divers accessoires du RC</t>
  </si>
  <si>
    <t xml:space="preserve">Sous stations </t>
  </si>
  <si>
    <t xml:space="preserve">       - dont suggestions de traversée de bâtiments</t>
  </si>
  <si>
    <t xml:space="preserve">       - dont sous stations (par gamme de puissance)</t>
  </si>
  <si>
    <t xml:space="preserve">       - dont réseaux primaires jusqu'à l'échangeur</t>
  </si>
  <si>
    <t xml:space="preserve">       - dont accessoires et régulation du réseau côté primaire de l'échangeur</t>
  </si>
  <si>
    <t xml:space="preserve">       - dont compteur d'énergie primaire réglementaire</t>
  </si>
  <si>
    <t xml:space="preserve">       - dont échangeur</t>
  </si>
  <si>
    <t>Maitrise d'œuvre travaux, AMO, bureau de contrôle, SPS, OPC)</t>
  </si>
  <si>
    <t>CEP: Présentation type fonds chaleur, Réseaux de chaleur.</t>
  </si>
  <si>
    <t>Nom du projet:</t>
  </si>
  <si>
    <t xml:space="preserve">périmètre du CEP: </t>
  </si>
  <si>
    <t>Référence du CEP contarctuel:</t>
  </si>
  <si>
    <t>Date:</t>
  </si>
  <si>
    <t>Les formules de calcul des sous totaux, doivent être accessibles.</t>
  </si>
  <si>
    <t>Les décompositions proposées sont "à minima": modifier les lignes pour plus de détails</t>
  </si>
  <si>
    <t>Tableau à remplir en k€</t>
  </si>
  <si>
    <t>Années</t>
  </si>
  <si>
    <t xml:space="preserve">Chiffre d'affaire en milliers en k€ (à détailler) </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</si>
  <si>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</si>
  <si>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</si>
  <si>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</si>
  <si>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</si>
  <si>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</si>
  <si>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</si>
  <si>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</si>
  <si>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</si>
  <si>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</si>
  <si>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</si>
  <si>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</si>
  <si>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</si>
  <si>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</si>
  <si>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</si>
  <si>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</si>
  <si>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 combustible bois</t>
  </si>
  <si>
    <t>Charges de combustible gaz</t>
  </si>
  <si>
    <t>(…)</t>
  </si>
  <si>
    <t>Sous total Combustible (P1)</t>
  </si>
  <si>
    <t>coûts de P2 à détailler</t>
  </si>
  <si>
    <t>Sous total petits entretien /divers (P2)</t>
  </si>
  <si>
    <t>Sous total Charges de gros entretiens et renouvellements (P3)</t>
  </si>
  <si>
    <t>Charges Diverses (à détailler le cas échéant)</t>
  </si>
  <si>
    <t>Sous total autres charges</t>
  </si>
  <si>
    <t>TOTAL Charges hors amortissements, hors charges financière liée au plan de financement</t>
  </si>
  <si>
    <t>Excédent Brut d'Exploitation (EBE) en k€</t>
  </si>
  <si>
    <t>Installation de production de chaleur et mix énergétique ACTUEL</t>
  </si>
  <si>
    <t>Chaleur injectée sur le réseau en MWh/an</t>
  </si>
  <si>
    <t>Chaleur EnR&amp;R injectée sur le réseau en MWh/an</t>
  </si>
  <si>
    <t>Chaleur vendu en sous-stations MWh/an</t>
  </si>
  <si>
    <t>Chaleur EnR&amp;R vendu en sous-stations MWh/an</t>
  </si>
  <si>
    <t>Coûts totaux</t>
  </si>
  <si>
    <t>Montants éligibles à justifier</t>
  </si>
  <si>
    <t>Abonnés actuels ou extension</t>
  </si>
  <si>
    <t>Abonné actuel</t>
  </si>
  <si>
    <t>Extension phase 1</t>
  </si>
  <si>
    <t>Extension phase 2</t>
  </si>
  <si>
    <t>Extension phase 3</t>
  </si>
  <si>
    <t>Taux d'EnR&amp;R</t>
  </si>
  <si>
    <t>Ile de France</t>
  </si>
  <si>
    <t>Languedoc-Roussillon</t>
  </si>
  <si>
    <t>Tableau 1 : Mix énergétique actuel</t>
  </si>
  <si>
    <t>Limousin</t>
  </si>
  <si>
    <t>Midi-Pyrénées</t>
  </si>
  <si>
    <t>Tableau 3.1 et 3.2 : Besoins du réseau et montée en charge des besoins</t>
  </si>
  <si>
    <t>Nord-Pas de Calais</t>
  </si>
  <si>
    <t>Tableau 4 :  Impact aide sur le prix de la chaleur</t>
  </si>
  <si>
    <t>Pays de la Loire</t>
  </si>
  <si>
    <t>Tableau 5 : Synthèse du projet</t>
  </si>
  <si>
    <t>Tableau 6 : Tableau des DN</t>
  </si>
  <si>
    <t>Poitou-Charentes</t>
  </si>
  <si>
    <t>Tableau 7 : Détails des coûts RC</t>
  </si>
  <si>
    <t>Provence-Alpes-Côte d'Azur</t>
  </si>
  <si>
    <t>Tableau 8 : Compte d'Exploitation Prévisionnel</t>
  </si>
  <si>
    <t>Rhône-Alpes</t>
  </si>
  <si>
    <t>France</t>
  </si>
  <si>
    <r>
      <rPr>
        <b/>
        <sz val="10"/>
        <rFont val="Arial"/>
        <family val="2"/>
      </rPr>
      <t xml:space="preserve">NOM du projet </t>
    </r>
    <r>
      <rPr>
        <sz val="10"/>
        <rFont val="Arial"/>
        <family val="2"/>
      </rPr>
      <t>:</t>
    </r>
  </si>
  <si>
    <t xml:space="preserve">Maitre d'ouvrage : </t>
  </si>
  <si>
    <t>Tableau 2. Mix énergétique du projet</t>
  </si>
  <si>
    <t>Onglet à compléter si la production d'EnR&amp;R supplémentaire est supérieure à 6 000 MWh/an</t>
  </si>
  <si>
    <t>Total abonnés actuels</t>
  </si>
  <si>
    <t>Total extensions</t>
  </si>
  <si>
    <r>
      <t xml:space="preserve">Avec un prix de vente envisagée de la chaleur correspondant </t>
    </r>
    <r>
      <rPr>
        <b/>
        <i/>
        <sz val="11"/>
        <color theme="1"/>
        <rFont val="Arial"/>
        <family val="2"/>
      </rPr>
      <t>au niveau de  subventions attendues lors de la demande d’aide</t>
    </r>
    <r>
      <rPr>
        <i/>
        <sz val="11"/>
        <color theme="1"/>
        <rFont val="Arial"/>
        <family val="2"/>
      </rPr>
      <t>, distinction des parts R1 et R2 et détail des droits de raccordements éventuels, indications des Mwh vendus, puissance souscrites….</t>
    </r>
  </si>
  <si>
    <r>
      <t>-</t>
    </r>
    <r>
      <rPr>
        <sz val="7"/>
        <color theme="1"/>
        <rFont val="Arial"/>
        <family val="2"/>
      </rPr>
      <t xml:space="preserve">          </t>
    </r>
    <r>
      <rPr>
        <i/>
        <sz val="11"/>
        <color theme="1"/>
        <rFont val="Arial"/>
        <family val="2"/>
      </rPr>
      <t xml:space="preserve"> Impôts (hors IS) /Taxes foncières ou redevance </t>
    </r>
  </si>
  <si>
    <r>
      <t>-</t>
    </r>
    <r>
      <rPr>
        <sz val="7"/>
        <color theme="1"/>
        <rFont val="Arial"/>
        <family val="2"/>
      </rPr>
      <t xml:space="preserve">          </t>
    </r>
    <r>
      <rPr>
        <i/>
        <sz val="11"/>
        <color theme="1"/>
        <rFont val="Arial"/>
        <family val="2"/>
      </rPr>
      <t>Taxes locales</t>
    </r>
  </si>
  <si>
    <r>
      <t>-</t>
    </r>
    <r>
      <rPr>
        <sz val="7"/>
        <color theme="1"/>
        <rFont val="Arial"/>
        <family val="2"/>
      </rPr>
      <t xml:space="preserve">          </t>
    </r>
    <r>
      <rPr>
        <i/>
        <sz val="11"/>
        <color theme="1"/>
        <rFont val="Arial"/>
        <family val="2"/>
      </rPr>
      <t>Assurances</t>
    </r>
  </si>
  <si>
    <r>
      <t>-</t>
    </r>
    <r>
      <rPr>
        <sz val="7"/>
        <color theme="1"/>
        <rFont val="Arial"/>
        <family val="2"/>
      </rPr>
      <t xml:space="preserve">          </t>
    </r>
    <r>
      <rPr>
        <i/>
        <sz val="11"/>
        <color theme="1"/>
        <rFont val="Arial"/>
        <family val="2"/>
      </rPr>
      <t>Autres charges (…)</t>
    </r>
  </si>
  <si>
    <t>MWh utile livrés en sous station éventuellemnt par zone</t>
  </si>
  <si>
    <r>
      <t xml:space="preserve">Installation de production de chaleur et mix énergétique PROJET </t>
    </r>
    <r>
      <rPr>
        <sz val="11"/>
        <color rgb="FFD9D9D9"/>
        <rFont val="Arial"/>
        <family val="2"/>
      </rPr>
      <t>(après réalisation de l’ensemble des créations)</t>
    </r>
  </si>
  <si>
    <t>3.1. Abonnés</t>
  </si>
  <si>
    <t>3.2. Montée en charge des raccordements</t>
  </si>
  <si>
    <t>20fiche_instrcution_réseau de chaleur_fds_chal_2020</t>
  </si>
  <si>
    <t xml:space="preserve">Investissement total réseaux projet éligible en € HT </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</si>
  <si>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</si>
  <si>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</si>
  <si>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</si>
  <si>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</si>
  <si>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</si>
  <si>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</si>
  <si>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</si>
  <si>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</si>
  <si>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</si>
  <si>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</si>
  <si>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</si>
  <si>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</si>
  <si>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TABLEAUX INSTRUCTION DOSSIER FONDS CHALEUR RECUPERATION DE CHALEUR FATALE ET  RESEAU DE CHALEUR (le cas échéant)</t>
  </si>
  <si>
    <t>Synthèse des caractéristiques principales de la production et du réseau de chaleur</t>
  </si>
  <si>
    <t>* les données de production et consommations MWh sont annuelles</t>
  </si>
  <si>
    <t xml:space="preserve"> Projet Fonds Chaleur
(ou différence vs actuelle)</t>
  </si>
  <si>
    <t>PRODUCTION</t>
  </si>
  <si>
    <t>Quantité de chaleur fatale valorisée (point de livraison ou en entrée machine thermodynamique) MWh/an :</t>
  </si>
  <si>
    <t>Vendue</t>
  </si>
  <si>
    <t>Autoconsommée</t>
  </si>
  <si>
    <t>Puissance thermique récupérée (MW)</t>
  </si>
  <si>
    <t>mixité MWh/an %</t>
  </si>
  <si>
    <t>Si UIOM ou UIDD, énergie électrique  produite MWh/an :</t>
  </si>
  <si>
    <t>Si UIOM ou UIDD, E.entrée (énergie en entrée de centrale calculée sur la base du pouvoir calorifique inférieur des entrants) MWh/an</t>
  </si>
  <si>
    <t>Si UIOM ou UIDD, rendement global EEMA</t>
  </si>
  <si>
    <t>Si UIOM ou UIDD, R1 français(=Pe)</t>
  </si>
  <si>
    <t>Combustible Appoint</t>
  </si>
  <si>
    <t>Production GN MWh</t>
  </si>
  <si>
    <t>Consommation MWh entrée chaudière</t>
  </si>
  <si>
    <t>Rendement chaudière GN</t>
  </si>
  <si>
    <t>Puissance GN  MW</t>
  </si>
  <si>
    <r>
      <t xml:space="preserve">Tonnes de CO2/an produites </t>
    </r>
    <r>
      <rPr>
        <sz val="7"/>
        <color theme="1"/>
        <rFont val="Arial"/>
        <family val="2"/>
      </rPr>
      <t xml:space="preserve">(ref. base carbone ADEME) </t>
    </r>
  </si>
  <si>
    <t>Combustible 3</t>
  </si>
  <si>
    <t>Production YY MWh</t>
  </si>
  <si>
    <t>Rendement production YY</t>
  </si>
  <si>
    <t>Puissance YY MW</t>
  </si>
  <si>
    <r>
      <t xml:space="preserve">Total production MWh
</t>
    </r>
    <r>
      <rPr>
        <i/>
        <sz val="8"/>
        <color theme="1"/>
        <rFont val="Arial"/>
        <family val="2"/>
      </rPr>
      <t xml:space="preserve">( </t>
    </r>
    <r>
      <rPr>
        <b/>
        <i/>
        <sz val="8"/>
        <color rgb="FFFF0000"/>
        <rFont val="Arial"/>
        <family val="2"/>
      </rPr>
      <t>chaleur injectée dans le RC</t>
    </r>
    <r>
      <rPr>
        <i/>
        <sz val="8"/>
        <color theme="1"/>
        <rFont val="Arial"/>
        <family val="2"/>
      </rPr>
      <t>)</t>
    </r>
  </si>
  <si>
    <r>
      <t xml:space="preserve">Total production EnR&amp;R MWh
</t>
    </r>
    <r>
      <rPr>
        <i/>
        <sz val="8"/>
        <color theme="1"/>
        <rFont val="Arial"/>
        <family val="2"/>
      </rPr>
      <t>(chaleur EnR&amp;R injectée dans le RC)</t>
    </r>
  </si>
  <si>
    <t>Dont 
: +…MWh EnR&amp;R injecté dans l'extension
+…MWhEnR&amp;R injecté dans l'existant</t>
  </si>
  <si>
    <t>Puissance totale MW</t>
  </si>
  <si>
    <r>
      <t xml:space="preserve">CO2 évité (tonnes) :
</t>
    </r>
    <r>
      <rPr>
        <i/>
        <sz val="8"/>
        <color theme="1"/>
        <rFont val="Arial"/>
        <family val="2"/>
      </rPr>
      <t>réf: base carbone ADEME</t>
    </r>
  </si>
  <si>
    <t>Commentaires - détails complémentaires</t>
  </si>
  <si>
    <r>
      <t xml:space="preserve">Taux EnR&amp;R 
</t>
    </r>
    <r>
      <rPr>
        <i/>
        <sz val="7"/>
        <color theme="1"/>
        <rFont val="Arial"/>
        <family val="2"/>
      </rPr>
      <t>(</t>
    </r>
    <r>
      <rPr>
        <b/>
        <i/>
        <sz val="7"/>
        <color rgb="FFFF0000"/>
        <rFont val="Arial"/>
        <family val="2"/>
      </rPr>
      <t>Taux EnR&amp;R injecté dans le RC, Eligibilité &gt; 65%</t>
    </r>
    <r>
      <rPr>
        <i/>
        <sz val="7"/>
        <color theme="1"/>
        <rFont val="Arial"/>
        <family val="2"/>
      </rPr>
      <t>)</t>
    </r>
  </si>
  <si>
    <t>Valeur mini admissible Fonds Chaleur &gt; 65 % d'EnR&amp;R</t>
  </si>
  <si>
    <t>EnR 1</t>
  </si>
  <si>
    <t>EnR 2</t>
  </si>
  <si>
    <t>Production YY2 MWh</t>
  </si>
  <si>
    <t>Production YY1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</si>
</sst>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 &quot;€&quot;_-;\-* #,##0\ &quot;€&quot;_-;_-* &quot;-&quot;??\ &quot;€&quot;_-;_-@_-"/>
    <numFmt numFmtId="165" formatCode="0&quot; ml d'extension RC&quot;"/>
    <numFmt numFmtId="166" formatCode="0.0"/>
    <numFmt numFmtId="167" formatCode="0.0%"/>
    <numFmt numFmtId="168" formatCode="0.00&quot; points&quot;"/>
    <numFmt numFmtId="169" formatCode="0&quot; MWh EnR&amp;R sup. produits&quot;"/>
  </numFmts>
  <fonts count="4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b/>
      <sz val="11"/>
      <color rgb="FFFFFFFF"/>
      <name val="Arial"/>
      <family val="2"/>
    </font>
    <font>
      <sz val="11"/>
      <color rgb="FFD9D9D9"/>
      <name val="Arial"/>
      <family val="2"/>
    </font>
    <font>
      <b/>
      <vertAlign val="subscript"/>
      <sz val="11"/>
      <color theme="1"/>
      <name val="Arial"/>
      <family val="2"/>
    </font>
    <font>
      <sz val="10"/>
      <color rgb="FF000000"/>
      <name val="Arial"/>
      <family val="2"/>
    </font>
    <font>
      <i/>
      <sz val="10"/>
      <color rgb="FF000000"/>
      <name val="Arial"/>
      <family val="2"/>
    </font>
    <font>
      <sz val="8"/>
      <color rgb="FF0000FF"/>
      <name val="Arial"/>
      <family val="2"/>
    </font>
    <font>
      <b/>
      <sz val="8"/>
      <color rgb="FF000000"/>
      <name val="Arial"/>
      <family val="2"/>
    </font>
    <font>
      <b/>
      <sz val="8"/>
      <color theme="1"/>
      <name val="Arial"/>
      <family val="2"/>
    </font>
    <font>
      <b/>
      <sz val="8"/>
      <color theme="8"/>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i/>
      <sz val="8"/>
      <color rgb="FF000000"/>
      <name val="Arial"/>
      <family val="2"/>
    </font>
    <font>
      <sz val="8"/>
      <color rgb="FF000000"/>
      <name val="Arial"/>
      <family val="2"/>
    </font>
    <font>
      <i/>
      <sz val="8"/>
      <color rgb="FF000000"/>
      <name val="Arial"/>
      <family val="2"/>
    </font>
    <font>
      <b/>
      <i/>
      <sz val="8"/>
      <color theme="1"/>
      <name val="Arial"/>
      <family val="2"/>
    </font>
    <font>
      <i/>
      <sz val="8"/>
      <color rgb="FFFF0000"/>
      <name val="Arial"/>
      <family val="2"/>
    </font>
    <font>
      <sz val="10"/>
      <color theme="1"/>
      <name val="Arial"/>
      <family val="2"/>
    </font>
    <font>
      <b/>
      <sz val="12"/>
      <color rgb="FFFF0000"/>
      <name val="Arial"/>
      <family val="2"/>
    </font>
    <font>
      <i/>
      <sz val="11"/>
      <color theme="1"/>
      <name val="Arial"/>
      <family val="2"/>
    </font>
    <font>
      <b/>
      <i/>
      <sz val="11"/>
      <color theme="1"/>
      <name val="Arial"/>
      <family val="2"/>
    </font>
    <font>
      <sz val="7"/>
      <color theme="1"/>
      <name val="Arial"/>
      <family val="2"/>
    </font>
    <font>
      <u/>
      <sz val="11"/>
      <color theme="10"/>
      <name val="Arial"/>
      <family val="2"/>
    </font>
    <font>
      <i/>
      <sz val="7"/>
      <color theme="1"/>
      <name val="Arial"/>
      <family val="2"/>
    </font>
    <font>
      <b/>
      <sz val="10"/>
      <color theme="1"/>
      <name val="Arial"/>
      <family val="2"/>
    </font>
    <font>
      <b/>
      <i/>
      <sz val="8"/>
      <color rgb="FFFF0000"/>
      <name val="Arial"/>
      <family val="2"/>
    </font>
    <font>
      <i/>
      <sz val="9"/>
      <color theme="1"/>
      <name val="Arial"/>
      <family val="2"/>
    </font>
    <font>
      <sz val="9"/>
      <color theme="1"/>
      <name val="Arial"/>
      <family val="2"/>
    </font>
    <font>
      <b/>
      <i/>
      <sz val="7"/>
      <color rgb="FFFF0000"/>
      <name val="Arial"/>
      <family val="2"/>
    </font>
  </fonts>
  <fills count="26">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B7DEE8"/>
        <bgColor indexed="64"/>
      </patternFill>
    </fill>
    <fill>
      <patternFill patternType="solid">
        <fgColor rgb="FF9BBB59"/>
        <bgColor indexed="64"/>
      </patternFill>
    </fill>
    <fill>
      <patternFill patternType="solid">
        <fgColor rgb="FFC6E0B4"/>
        <bgColor indexed="64"/>
      </patternFill>
    </fill>
    <fill>
      <patternFill patternType="solid">
        <fgColor theme="4"/>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9"/>
        <bgColor indexed="64"/>
      </patternFill>
    </fill>
    <fill>
      <patternFill patternType="solid">
        <fgColor rgb="FF365F91"/>
        <bgColor indexed="64"/>
      </patternFill>
    </fill>
    <fill>
      <patternFill patternType="solid">
        <fgColor rgb="FFD9D9D9"/>
        <bgColor indexed="64"/>
      </patternFill>
    </fill>
    <fill>
      <patternFill patternType="solid">
        <fgColor theme="8"/>
        <bgColor indexed="64"/>
      </patternFill>
    </fill>
    <fill>
      <patternFill patternType="solid">
        <fgColor theme="0" tint="-0.249977111117893"/>
        <bgColor indexed="64"/>
      </patternFill>
    </fill>
    <fill>
      <patternFill patternType="solid">
        <fgColor theme="2"/>
        <bgColor indexed="64"/>
      </patternFill>
    </fill>
    <fill>
      <patternFill patternType="solid">
        <fgColor theme="0" tint="-0.34998626667073579"/>
        <bgColor indexed="64"/>
      </patternFill>
    </fill>
    <fill>
      <patternFill patternType="solid">
        <fgColor theme="6"/>
        <bgColor indexed="64"/>
      </patternFill>
    </fill>
    <fill>
      <patternFill patternType="solid">
        <fgColor theme="2" tint="-9.9978637043366805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ck">
        <color indexed="64"/>
      </right>
      <top/>
      <bottom style="medium">
        <color indexed="64"/>
      </bottom>
      <diagonal/>
    </border>
    <border>
      <left style="thick">
        <color indexed="64"/>
      </left>
      <right style="medium">
        <color indexed="64"/>
      </right>
      <top/>
      <bottom/>
      <diagonal/>
    </border>
    <border>
      <left/>
      <right style="thick">
        <color indexed="64"/>
      </right>
      <top/>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1" fillId="0" borderId="0" applyNumberFormat="0" applyFill="0" applyBorder="0" applyAlignment="0" applyProtection="0"/>
  </cellStyleXfs>
  <cellXfs count="301">
    <xf numFmtId="0" fontId="0" fillId="0" borderId="0" xfId="0"/>
    <xf numFmtId="0" fontId="3" fillId="2" borderId="0" xfId="0" applyFont="1" applyFill="1"/>
    <xf numFmtId="0" fontId="0" fillId="4" borderId="0" xfId="0" applyFill="1"/>
    <xf numFmtId="0" fontId="4" fillId="13" borderId="13" xfId="0" applyFont="1" applyFill="1" applyBorder="1" applyAlignment="1">
      <alignment horizontal="center" vertical="center" wrapText="1"/>
    </xf>
    <xf numFmtId="0" fontId="4" fillId="13" borderId="10" xfId="0" applyFont="1" applyFill="1" applyBorder="1" applyAlignment="1">
      <alignment horizontal="center" vertical="center" wrapText="1"/>
    </xf>
    <xf numFmtId="9" fontId="4" fillId="0" borderId="9" xfId="0" applyNumberFormat="1" applyFont="1" applyBorder="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164" fontId="4" fillId="0" borderId="10" xfId="1" applyNumberFormat="1" applyFont="1" applyBorder="1" applyAlignment="1">
      <alignment horizontal="center" vertical="center"/>
    </xf>
    <xf numFmtId="0" fontId="7" fillId="0" borderId="27" xfId="0" applyFont="1" applyBorder="1" applyAlignment="1">
      <alignment horizontal="justify" vertical="center" wrapText="1"/>
    </xf>
    <xf numFmtId="0" fontId="7" fillId="0" borderId="28" xfId="0" applyFont="1" applyBorder="1" applyAlignment="1">
      <alignment horizontal="center" vertical="center" wrapText="1"/>
    </xf>
    <xf numFmtId="0" fontId="6" fillId="0" borderId="23" xfId="0" applyFont="1" applyBorder="1" applyAlignment="1">
      <alignment horizontal="left" vertical="center" wrapText="1"/>
    </xf>
    <xf numFmtId="0" fontId="6" fillId="0" borderId="10" xfId="0" applyFont="1" applyBorder="1" applyAlignment="1">
      <alignment horizontal="left" vertical="center" wrapText="1"/>
    </xf>
    <xf numFmtId="0" fontId="6" fillId="0" borderId="30" xfId="0" applyFont="1" applyBorder="1" applyAlignment="1">
      <alignment horizontal="left" vertical="center" wrapText="1"/>
    </xf>
    <xf numFmtId="0" fontId="6" fillId="0" borderId="14" xfId="0" applyFont="1" applyBorder="1" applyAlignment="1">
      <alignment horizontal="left" vertical="center" wrapText="1"/>
    </xf>
    <xf numFmtId="0" fontId="6" fillId="0" borderId="32" xfId="0" applyFont="1" applyBorder="1" applyAlignment="1">
      <alignment horizontal="left" vertical="center" wrapText="1"/>
    </xf>
    <xf numFmtId="0" fontId="6" fillId="0" borderId="13" xfId="0" applyFont="1" applyBorder="1" applyAlignment="1">
      <alignment horizontal="left" vertical="center" wrapText="1"/>
    </xf>
    <xf numFmtId="0" fontId="6" fillId="0" borderId="34" xfId="0" applyFont="1" applyBorder="1" applyAlignment="1">
      <alignment horizontal="left" vertical="center" wrapText="1"/>
    </xf>
    <xf numFmtId="0" fontId="7" fillId="0" borderId="21" xfId="0" applyFont="1" applyBorder="1" applyAlignment="1">
      <alignment horizontal="right" vertical="center" wrapText="1"/>
    </xf>
    <xf numFmtId="0" fontId="6" fillId="15" borderId="23"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31"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11" fillId="19" borderId="2" xfId="0" applyFont="1" applyFill="1" applyBorder="1" applyAlignment="1">
      <alignment horizontal="center" vertical="center" wrapText="1"/>
    </xf>
    <xf numFmtId="0" fontId="11" fillId="19" borderId="8"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3" fillId="4" borderId="9" xfId="0" applyFont="1" applyFill="1" applyBorder="1" applyAlignment="1">
      <alignment vertical="center" wrapText="1"/>
    </xf>
    <xf numFmtId="0" fontId="0" fillId="0" borderId="0" xfId="0" applyAlignment="1">
      <alignment wrapText="1"/>
    </xf>
    <xf numFmtId="0" fontId="0" fillId="4" borderId="0" xfId="0" applyFill="1" applyBorder="1" applyAlignment="1">
      <alignment horizontal="center"/>
    </xf>
    <xf numFmtId="0" fontId="0" fillId="4" borderId="0" xfId="0" applyFill="1" applyBorder="1"/>
    <xf numFmtId="0" fontId="2" fillId="0" borderId="0" xfId="0" applyFont="1" applyAlignment="1">
      <alignment vertical="center"/>
    </xf>
    <xf numFmtId="0" fontId="17" fillId="0" borderId="0" xfId="3" applyFont="1" applyBorder="1"/>
    <xf numFmtId="0" fontId="18" fillId="0" borderId="0" xfId="3" applyFont="1" applyBorder="1"/>
    <xf numFmtId="0" fontId="19" fillId="0" borderId="0" xfId="3" applyFont="1" applyBorder="1" applyAlignment="1">
      <alignment horizontal="right" vertical="center" wrapText="1"/>
    </xf>
    <xf numFmtId="0" fontId="4" fillId="0" borderId="0" xfId="3"/>
    <xf numFmtId="0" fontId="20" fillId="24" borderId="0" xfId="3" applyFont="1" applyFill="1" applyBorder="1" applyAlignment="1">
      <alignment horizontal="center" vertical="center" wrapText="1"/>
    </xf>
    <xf numFmtId="0" fontId="17" fillId="0" borderId="0" xfId="3" applyFont="1"/>
    <xf numFmtId="0" fontId="22" fillId="0" borderId="0" xfId="3" applyFont="1" applyBorder="1"/>
    <xf numFmtId="0" fontId="7" fillId="0" borderId="0" xfId="0" applyFont="1"/>
    <xf numFmtId="0" fontId="6" fillId="0" borderId="0" xfId="0" applyFont="1"/>
    <xf numFmtId="0" fontId="14" fillId="11" borderId="13" xfId="0" applyFont="1" applyFill="1" applyBorder="1" applyAlignment="1">
      <alignment horizontal="center" vertical="center" wrapText="1"/>
    </xf>
    <xf numFmtId="0" fontId="14" fillId="12" borderId="13"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14" fillId="12" borderId="1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6" fillId="11" borderId="10" xfId="0" applyFont="1" applyFill="1" applyBorder="1" applyAlignment="1">
      <alignment vertical="center" wrapText="1"/>
    </xf>
    <xf numFmtId="0" fontId="14" fillId="12" borderId="10" xfId="0" applyFont="1" applyFill="1" applyBorder="1" applyAlignment="1">
      <alignment horizontal="center" vertical="center" wrapText="1"/>
    </xf>
    <xf numFmtId="0" fontId="6" fillId="6" borderId="10" xfId="0" applyFont="1" applyFill="1" applyBorder="1" applyAlignment="1">
      <alignment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17" borderId="10" xfId="0" applyFont="1" applyFill="1" applyBorder="1" applyAlignment="1">
      <alignment horizontal="center" vertical="center" wrapText="1"/>
    </xf>
    <xf numFmtId="0" fontId="24" fillId="16" borderId="10" xfId="0" applyFont="1" applyFill="1" applyBorder="1" applyAlignment="1">
      <alignment horizontal="center" vertical="center" wrapText="1"/>
    </xf>
    <xf numFmtId="0" fontId="5" fillId="4" borderId="3" xfId="0" applyFont="1" applyFill="1" applyBorder="1" applyAlignment="1">
      <alignment horizontal="left" wrapText="1"/>
    </xf>
    <xf numFmtId="0" fontId="26" fillId="21" borderId="36" xfId="0" applyFont="1" applyFill="1" applyBorder="1" applyAlignment="1">
      <alignment horizontal="center" vertical="center" wrapText="1"/>
    </xf>
    <xf numFmtId="0" fontId="26" fillId="21" borderId="37" xfId="0" applyFont="1" applyFill="1" applyBorder="1" applyAlignment="1">
      <alignment horizontal="center" vertical="center" wrapText="1"/>
    </xf>
    <xf numFmtId="0" fontId="15" fillId="4" borderId="39" xfId="0" applyFont="1" applyFill="1" applyBorder="1" applyAlignment="1">
      <alignment horizontal="left" vertical="center" wrapText="1"/>
    </xf>
    <xf numFmtId="2" fontId="15" fillId="4" borderId="24" xfId="0" applyNumberFormat="1" applyFont="1" applyFill="1" applyBorder="1" applyAlignment="1">
      <alignment horizontal="center" vertical="center"/>
    </xf>
    <xf numFmtId="2" fontId="5" fillId="4" borderId="40" xfId="0" applyNumberFormat="1" applyFont="1" applyFill="1" applyBorder="1" applyAlignment="1">
      <alignment horizontal="center" vertical="center"/>
    </xf>
    <xf numFmtId="0" fontId="15" fillId="4" borderId="4" xfId="0" applyFont="1" applyFill="1" applyBorder="1" applyAlignment="1">
      <alignment horizontal="left" vertical="center"/>
    </xf>
    <xf numFmtId="1" fontId="15" fillId="4" borderId="1" xfId="0" applyNumberFormat="1" applyFont="1" applyFill="1" applyBorder="1" applyAlignment="1">
      <alignment horizontal="center" vertical="center"/>
    </xf>
    <xf numFmtId="165" fontId="5" fillId="4" borderId="5" xfId="0" applyNumberFormat="1" applyFont="1" applyFill="1" applyBorder="1" applyAlignment="1">
      <alignment horizontal="center" vertical="center"/>
    </xf>
    <xf numFmtId="0" fontId="5" fillId="4" borderId="4" xfId="0" applyFont="1" applyFill="1" applyBorder="1" applyAlignment="1">
      <alignment horizontal="left" vertical="center" indent="1"/>
    </xf>
    <xf numFmtId="1" fontId="5" fillId="4" borderId="1" xfId="0" applyNumberFormat="1" applyFont="1" applyFill="1" applyBorder="1" applyAlignment="1">
      <alignment horizontal="center" vertical="center"/>
    </xf>
    <xf numFmtId="1" fontId="5" fillId="4" borderId="5" xfId="0" applyNumberFormat="1" applyFont="1" applyFill="1" applyBorder="1" applyAlignment="1">
      <alignment horizontal="center" vertical="center"/>
    </xf>
    <xf numFmtId="1" fontId="15" fillId="4" borderId="1" xfId="0" applyNumberFormat="1" applyFont="1" applyFill="1" applyBorder="1" applyAlignment="1">
      <alignment horizontal="center"/>
    </xf>
    <xf numFmtId="1" fontId="5" fillId="4" borderId="5" xfId="0" applyNumberFormat="1" applyFont="1" applyFill="1" applyBorder="1" applyAlignment="1">
      <alignment horizontal="center" vertical="center" wrapText="1"/>
    </xf>
    <xf numFmtId="2" fontId="15" fillId="4" borderId="1" xfId="0" applyNumberFormat="1" applyFont="1" applyFill="1" applyBorder="1" applyAlignment="1">
      <alignment horizontal="center" vertical="center"/>
    </xf>
    <xf numFmtId="2" fontId="5" fillId="4" borderId="5" xfId="0" applyNumberFormat="1" applyFont="1" applyFill="1" applyBorder="1" applyAlignment="1">
      <alignment horizontal="center" vertical="center"/>
    </xf>
    <xf numFmtId="0" fontId="15" fillId="4" borderId="4" xfId="0" applyFont="1" applyFill="1" applyBorder="1" applyAlignment="1">
      <alignment horizontal="left" vertical="center" wrapText="1"/>
    </xf>
    <xf numFmtId="9" fontId="15" fillId="4" borderId="1" xfId="2" applyFont="1" applyFill="1" applyBorder="1" applyAlignment="1">
      <alignment horizontal="center"/>
    </xf>
    <xf numFmtId="1" fontId="5" fillId="23" borderId="5" xfId="0" applyNumberFormat="1" applyFont="1" applyFill="1" applyBorder="1" applyAlignment="1">
      <alignment horizontal="center" vertical="center"/>
    </xf>
    <xf numFmtId="0" fontId="15" fillId="4" borderId="39" xfId="0" applyFont="1" applyFill="1" applyBorder="1" applyAlignment="1">
      <alignment horizontal="left" vertical="center"/>
    </xf>
    <xf numFmtId="0" fontId="5" fillId="4" borderId="6" xfId="0" applyFont="1" applyFill="1" applyBorder="1" applyAlignment="1">
      <alignment vertical="center" wrapText="1"/>
    </xf>
    <xf numFmtId="0" fontId="6" fillId="4" borderId="0" xfId="0" applyFont="1" applyFill="1"/>
    <xf numFmtId="0" fontId="6" fillId="5" borderId="15" xfId="0" applyFont="1" applyFill="1" applyBorder="1" applyAlignment="1">
      <alignment horizontal="left"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left" vertical="center" wrapText="1"/>
    </xf>
    <xf numFmtId="0" fontId="6" fillId="7" borderId="3" xfId="0" applyFont="1" applyFill="1" applyBorder="1" applyAlignment="1">
      <alignment horizontal="left" vertical="center"/>
    </xf>
    <xf numFmtId="0" fontId="6" fillId="7" borderId="19" xfId="0" applyFont="1" applyFill="1" applyBorder="1" applyAlignment="1">
      <alignment horizontal="center" vertical="center"/>
    </xf>
    <xf numFmtId="0" fontId="28" fillId="7" borderId="2" xfId="0" applyFont="1" applyFill="1" applyBorder="1" applyAlignment="1">
      <alignment horizontal="center"/>
    </xf>
    <xf numFmtId="0" fontId="6" fillId="7" borderId="4" xfId="0" applyFont="1" applyFill="1" applyBorder="1" applyAlignment="1">
      <alignment horizontal="left" vertical="center"/>
    </xf>
    <xf numFmtId="0" fontId="6" fillId="7" borderId="1" xfId="0" applyFont="1" applyFill="1" applyBorder="1" applyAlignment="1">
      <alignment horizontal="center" vertical="center"/>
    </xf>
    <xf numFmtId="0" fontId="28" fillId="4" borderId="14" xfId="0" applyFont="1" applyFill="1" applyBorder="1" applyAlignment="1">
      <alignment horizontal="center"/>
    </xf>
    <xf numFmtId="0" fontId="6" fillId="7" borderId="6" xfId="0" applyFont="1" applyFill="1" applyBorder="1" applyAlignment="1">
      <alignment horizontal="left" vertical="center"/>
    </xf>
    <xf numFmtId="0" fontId="6" fillId="7" borderId="18" xfId="0" applyFont="1" applyFill="1" applyBorder="1" applyAlignment="1">
      <alignment horizontal="center" vertical="center"/>
    </xf>
    <xf numFmtId="0" fontId="28" fillId="4" borderId="10" xfId="0" applyFont="1" applyFill="1" applyBorder="1" applyAlignment="1">
      <alignment horizontal="center"/>
    </xf>
    <xf numFmtId="0" fontId="6" fillId="8" borderId="3" xfId="0" applyFont="1" applyFill="1" applyBorder="1" applyAlignment="1">
      <alignment horizontal="left" vertical="center"/>
    </xf>
    <xf numFmtId="0" fontId="6" fillId="8" borderId="19" xfId="0" applyFont="1" applyFill="1" applyBorder="1" applyAlignment="1">
      <alignment horizontal="center" vertical="center"/>
    </xf>
    <xf numFmtId="0" fontId="28" fillId="8" borderId="2" xfId="0" applyFont="1" applyFill="1" applyBorder="1" applyAlignment="1">
      <alignment horizontal="center"/>
    </xf>
    <xf numFmtId="0" fontId="6" fillId="8" borderId="4" xfId="0" applyFont="1" applyFill="1" applyBorder="1" applyAlignment="1">
      <alignment horizontal="left" vertical="center"/>
    </xf>
    <xf numFmtId="0" fontId="6" fillId="8" borderId="1" xfId="0" applyFont="1" applyFill="1" applyBorder="1" applyAlignment="1">
      <alignment horizontal="center" vertical="center"/>
    </xf>
    <xf numFmtId="0" fontId="6" fillId="8" borderId="6" xfId="0" applyFont="1" applyFill="1" applyBorder="1" applyAlignment="1">
      <alignment horizontal="left" vertical="center"/>
    </xf>
    <xf numFmtId="0" fontId="6" fillId="8" borderId="18" xfId="0" applyFont="1" applyFill="1" applyBorder="1" applyAlignment="1">
      <alignment horizontal="center" vertical="center"/>
    </xf>
    <xf numFmtId="0" fontId="6" fillId="3" borderId="3" xfId="0" applyFont="1" applyFill="1" applyBorder="1" applyAlignment="1">
      <alignment horizontal="left" vertical="center"/>
    </xf>
    <xf numFmtId="0" fontId="6" fillId="3" borderId="19" xfId="0" applyFont="1" applyFill="1" applyBorder="1" applyAlignment="1">
      <alignment horizontal="center" vertical="center"/>
    </xf>
    <xf numFmtId="0" fontId="28" fillId="3" borderId="2" xfId="0" applyFont="1" applyFill="1" applyBorder="1" applyAlignment="1">
      <alignment horizontal="center"/>
    </xf>
    <xf numFmtId="0" fontId="6" fillId="3" borderId="4" xfId="0" applyFont="1" applyFill="1" applyBorder="1" applyAlignment="1">
      <alignment horizontal="left" vertical="center"/>
    </xf>
    <xf numFmtId="0" fontId="6" fillId="3" borderId="1" xfId="0" applyFont="1" applyFill="1" applyBorder="1" applyAlignment="1">
      <alignment horizontal="center" vertical="center"/>
    </xf>
    <xf numFmtId="0" fontId="6" fillId="3" borderId="6" xfId="0" applyFont="1" applyFill="1" applyBorder="1" applyAlignment="1">
      <alignment horizontal="left" vertical="center"/>
    </xf>
    <xf numFmtId="0" fontId="6" fillId="3" borderId="18" xfId="0" applyFont="1" applyFill="1" applyBorder="1" applyAlignment="1">
      <alignment horizontal="center" vertical="center"/>
    </xf>
    <xf numFmtId="0" fontId="6" fillId="9" borderId="3" xfId="0" applyFont="1" applyFill="1" applyBorder="1" applyAlignment="1">
      <alignment horizontal="left" vertical="center"/>
    </xf>
    <xf numFmtId="0" fontId="6" fillId="9" borderId="19" xfId="0" applyFont="1" applyFill="1" applyBorder="1" applyAlignment="1">
      <alignment horizontal="center" vertical="center"/>
    </xf>
    <xf numFmtId="0" fontId="28" fillId="9" borderId="2" xfId="0" applyFont="1" applyFill="1" applyBorder="1" applyAlignment="1">
      <alignment horizontal="center"/>
    </xf>
    <xf numFmtId="0" fontId="6" fillId="9" borderId="4" xfId="0" applyFont="1" applyFill="1" applyBorder="1" applyAlignment="1">
      <alignment horizontal="left" vertical="center"/>
    </xf>
    <xf numFmtId="0" fontId="6" fillId="9" borderId="1" xfId="0" applyFont="1" applyFill="1" applyBorder="1" applyAlignment="1">
      <alignment horizontal="center" vertical="center"/>
    </xf>
    <xf numFmtId="0" fontId="6" fillId="4" borderId="14" xfId="0" applyFont="1" applyFill="1" applyBorder="1" applyAlignment="1">
      <alignment horizontal="center"/>
    </xf>
    <xf numFmtId="0" fontId="6" fillId="9" borderId="6" xfId="0" applyFont="1" applyFill="1" applyBorder="1" applyAlignment="1">
      <alignment horizontal="left" vertical="center"/>
    </xf>
    <xf numFmtId="0" fontId="6" fillId="9" borderId="24" xfId="0" applyFont="1" applyFill="1" applyBorder="1" applyAlignment="1">
      <alignment horizontal="center" vertical="center"/>
    </xf>
    <xf numFmtId="0" fontId="6" fillId="14" borderId="15" xfId="0" applyFont="1" applyFill="1" applyBorder="1" applyAlignment="1">
      <alignment horizontal="center" vertical="center"/>
    </xf>
    <xf numFmtId="0" fontId="6" fillId="14" borderId="17" xfId="0" applyFont="1" applyFill="1" applyBorder="1" applyAlignment="1">
      <alignment horizontal="center" vertical="center"/>
    </xf>
    <xf numFmtId="0" fontId="29" fillId="0" borderId="0" xfId="0" applyFont="1"/>
    <xf numFmtId="0" fontId="6" fillId="0" borderId="0" xfId="0" applyFont="1" applyAlignment="1">
      <alignment wrapText="1"/>
    </xf>
    <xf numFmtId="0" fontId="7" fillId="22" borderId="0" xfId="0" applyFont="1" applyFill="1" applyAlignment="1">
      <alignment wrapText="1"/>
    </xf>
    <xf numFmtId="0" fontId="7" fillId="5" borderId="15" xfId="0" applyFont="1" applyFill="1" applyBorder="1" applyAlignment="1">
      <alignment horizontal="center" vertical="center" wrapText="1"/>
    </xf>
    <xf numFmtId="0" fontId="6" fillId="4" borderId="0" xfId="0" applyFont="1" applyFill="1" applyBorder="1" applyAlignment="1">
      <alignment horizontal="center"/>
    </xf>
    <xf numFmtId="0" fontId="7" fillId="5" borderId="3" xfId="0" applyFont="1" applyFill="1" applyBorder="1" applyAlignment="1">
      <alignment horizontal="left" vertical="center" wrapText="1"/>
    </xf>
    <xf numFmtId="0" fontId="6" fillId="4" borderId="0" xfId="0" applyFont="1" applyFill="1" applyBorder="1"/>
    <xf numFmtId="0" fontId="30" fillId="4" borderId="4" xfId="0" applyFont="1" applyFill="1" applyBorder="1" applyAlignment="1">
      <alignment horizontal="left" vertical="center" wrapText="1"/>
    </xf>
    <xf numFmtId="0" fontId="30" fillId="5" borderId="4" xfId="0" applyFont="1" applyFill="1" applyBorder="1" applyAlignment="1">
      <alignment horizontal="left" vertical="center" wrapText="1"/>
    </xf>
    <xf numFmtId="0" fontId="30" fillId="4" borderId="39" xfId="0" applyFont="1" applyFill="1" applyBorder="1" applyAlignment="1">
      <alignment horizontal="left" vertical="center" wrapText="1"/>
    </xf>
    <xf numFmtId="0" fontId="31" fillId="5" borderId="15" xfId="0" applyFont="1" applyFill="1" applyBorder="1" applyAlignment="1">
      <alignment horizontal="left" vertical="center" wrapText="1"/>
    </xf>
    <xf numFmtId="0" fontId="6" fillId="5" borderId="3" xfId="0" applyFont="1" applyFill="1" applyBorder="1" applyAlignment="1">
      <alignment horizontal="left" vertical="center" wrapText="1"/>
    </xf>
    <xf numFmtId="0" fontId="30" fillId="22" borderId="4"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51" xfId="0" applyFont="1" applyFill="1" applyBorder="1" applyAlignment="1">
      <alignment horizontal="left" vertical="center" wrapText="1"/>
    </xf>
    <xf numFmtId="0" fontId="6" fillId="4" borderId="4" xfId="0" quotePrefix="1" applyFont="1" applyFill="1" applyBorder="1" applyAlignment="1">
      <alignment horizontal="left" vertical="center" wrapText="1"/>
    </xf>
    <xf numFmtId="0" fontId="6" fillId="4" borderId="39" xfId="0" applyFont="1" applyFill="1" applyBorder="1" applyAlignment="1">
      <alignment horizontal="left" vertical="center" wrapText="1"/>
    </xf>
    <xf numFmtId="0" fontId="7" fillId="4" borderId="53" xfId="0" applyFont="1" applyFill="1" applyBorder="1" applyAlignment="1">
      <alignment horizontal="left" vertical="center" wrapText="1"/>
    </xf>
    <xf numFmtId="0" fontId="6" fillId="4" borderId="0" xfId="0" applyFont="1" applyFill="1" applyBorder="1" applyAlignment="1">
      <alignment wrapText="1"/>
    </xf>
    <xf numFmtId="0" fontId="7" fillId="5" borderId="16" xfId="0" applyFont="1" applyFill="1" applyBorder="1" applyAlignment="1">
      <alignment horizontal="center" vertical="center"/>
    </xf>
    <xf numFmtId="0" fontId="7" fillId="4" borderId="50" xfId="0" applyFont="1" applyFill="1" applyBorder="1" applyAlignment="1">
      <alignment horizontal="center" vertical="center"/>
    </xf>
    <xf numFmtId="0" fontId="6" fillId="4" borderId="50" xfId="0" applyFont="1" applyFill="1" applyBorder="1" applyAlignment="1">
      <alignment horizontal="center"/>
    </xf>
    <xf numFmtId="0" fontId="7" fillId="4" borderId="1" xfId="0" applyFont="1" applyFill="1" applyBorder="1" applyAlignment="1">
      <alignment horizontal="center" vertical="center"/>
    </xf>
    <xf numFmtId="0" fontId="6" fillId="4" borderId="1" xfId="0" applyFont="1" applyFill="1" applyBorder="1" applyAlignment="1">
      <alignment horizontal="center"/>
    </xf>
    <xf numFmtId="0" fontId="6" fillId="4" borderId="24" xfId="0" applyFont="1" applyFill="1" applyBorder="1" applyAlignment="1">
      <alignment horizontal="center"/>
    </xf>
    <xf numFmtId="0" fontId="6" fillId="5" borderId="16" xfId="0" applyFont="1" applyFill="1" applyBorder="1" applyAlignment="1">
      <alignment horizontal="center"/>
    </xf>
    <xf numFmtId="0" fontId="6" fillId="22" borderId="1" xfId="0" applyFont="1" applyFill="1" applyBorder="1" applyAlignment="1">
      <alignment horizontal="center"/>
    </xf>
    <xf numFmtId="0" fontId="6" fillId="4" borderId="52" xfId="0" applyFont="1" applyFill="1" applyBorder="1" applyAlignment="1">
      <alignment horizontal="center"/>
    </xf>
    <xf numFmtId="0" fontId="7" fillId="4" borderId="54" xfId="0" applyFont="1" applyFill="1" applyBorder="1" applyAlignment="1">
      <alignment horizontal="center" vertical="center"/>
    </xf>
    <xf numFmtId="0" fontId="33" fillId="0" borderId="1" xfId="4" applyFont="1" applyBorder="1" applyAlignment="1">
      <alignment horizontal="left" vertical="center"/>
    </xf>
    <xf numFmtId="0" fontId="6" fillId="0" borderId="1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29" xfId="0" applyFont="1" applyBorder="1" applyAlignment="1">
      <alignment horizontal="center" vertical="center" wrapText="1"/>
    </xf>
    <xf numFmtId="0" fontId="14" fillId="5" borderId="35"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6" fillId="4" borderId="12" xfId="0" applyFont="1" applyFill="1" applyBorder="1" applyAlignment="1">
      <alignment vertical="center" wrapText="1"/>
    </xf>
    <xf numFmtId="0" fontId="13" fillId="25" borderId="12" xfId="0" applyFont="1" applyFill="1" applyBorder="1" applyAlignment="1">
      <alignment vertical="center" wrapText="1"/>
    </xf>
    <xf numFmtId="0" fontId="4" fillId="4" borderId="11" xfId="0" applyFont="1" applyFill="1" applyBorder="1" applyAlignment="1">
      <alignment vertical="center" wrapText="1"/>
    </xf>
    <xf numFmtId="0" fontId="13" fillId="4" borderId="11" xfId="0" applyFont="1" applyFill="1" applyBorder="1" applyAlignment="1">
      <alignment vertical="center" wrapText="1"/>
    </xf>
    <xf numFmtId="0" fontId="4" fillId="4" borderId="9" xfId="0" applyFont="1" applyFill="1" applyBorder="1" applyAlignment="1">
      <alignment vertical="center" wrapText="1"/>
    </xf>
    <xf numFmtId="0" fontId="16" fillId="4" borderId="11" xfId="0" applyFont="1" applyFill="1" applyBorder="1" applyAlignment="1">
      <alignment vertical="center" wrapText="1"/>
    </xf>
    <xf numFmtId="0" fontId="13" fillId="25" borderId="11" xfId="0" applyFont="1" applyFill="1" applyBorder="1" applyAlignment="1">
      <alignment vertical="center" wrapText="1"/>
    </xf>
    <xf numFmtId="0" fontId="16" fillId="4" borderId="2" xfId="0" applyFont="1" applyFill="1" applyBorder="1" applyAlignment="1">
      <alignment vertical="center" wrapText="1"/>
    </xf>
    <xf numFmtId="0" fontId="13" fillId="25" borderId="20" xfId="0" applyFont="1" applyFill="1" applyBorder="1" applyAlignment="1">
      <alignment vertical="center" wrapText="1"/>
    </xf>
    <xf numFmtId="0" fontId="13" fillId="25" borderId="2" xfId="0" applyFont="1" applyFill="1" applyBorder="1" applyAlignment="1">
      <alignment vertical="center" wrapText="1"/>
    </xf>
    <xf numFmtId="0" fontId="14" fillId="25" borderId="49"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15" fillId="4" borderId="39" xfId="0" applyFont="1" applyFill="1" applyBorder="1" applyAlignment="1">
      <alignment horizontal="left" vertical="center" wrapText="1"/>
    </xf>
    <xf numFmtId="0" fontId="4" fillId="4" borderId="35" xfId="0" applyFont="1" applyFill="1" applyBorder="1"/>
    <xf numFmtId="0" fontId="4" fillId="4" borderId="56" xfId="0" applyFont="1" applyFill="1" applyBorder="1"/>
    <xf numFmtId="0" fontId="34" fillId="4" borderId="36" xfId="0" applyFont="1" applyFill="1" applyBorder="1" applyAlignment="1">
      <alignment wrapText="1"/>
    </xf>
    <xf numFmtId="1" fontId="15" fillId="4" borderId="36" xfId="0" applyNumberFormat="1" applyFont="1" applyFill="1" applyBorder="1" applyAlignment="1">
      <alignment horizontal="left" vertical="center" wrapText="1"/>
    </xf>
    <xf numFmtId="1" fontId="4" fillId="4" borderId="36" xfId="0" applyNumberFormat="1" applyFont="1" applyFill="1" applyBorder="1" applyAlignment="1">
      <alignment horizontal="center" vertical="center"/>
    </xf>
    <xf numFmtId="1" fontId="4" fillId="4" borderId="37" xfId="0" applyNumberFormat="1" applyFont="1" applyFill="1" applyBorder="1" applyAlignment="1">
      <alignment horizontal="center" vertical="center"/>
    </xf>
    <xf numFmtId="166" fontId="4" fillId="4" borderId="52" xfId="0" applyNumberFormat="1" applyFont="1" applyFill="1" applyBorder="1" applyAlignment="1">
      <alignment horizontal="left" vertical="center"/>
    </xf>
    <xf numFmtId="166" fontId="4" fillId="4" borderId="52" xfId="0" applyNumberFormat="1" applyFont="1" applyFill="1" applyBorder="1" applyAlignment="1">
      <alignment horizontal="center" vertical="center"/>
    </xf>
    <xf numFmtId="166" fontId="4" fillId="4" borderId="58" xfId="0" applyNumberFormat="1" applyFont="1" applyFill="1" applyBorder="1" applyAlignment="1">
      <alignment horizontal="center" vertical="center"/>
    </xf>
    <xf numFmtId="166" fontId="4" fillId="4" borderId="59" xfId="0" applyNumberFormat="1" applyFont="1" applyFill="1" applyBorder="1" applyAlignment="1">
      <alignment horizontal="left" vertical="center"/>
    </xf>
    <xf numFmtId="166" fontId="4" fillId="4" borderId="59" xfId="0" applyNumberFormat="1" applyFont="1" applyFill="1" applyBorder="1" applyAlignment="1">
      <alignment horizontal="center" vertical="center"/>
    </xf>
    <xf numFmtId="166" fontId="4" fillId="4" borderId="60" xfId="0" applyNumberFormat="1" applyFont="1" applyFill="1" applyBorder="1" applyAlignment="1">
      <alignment horizontal="center" vertical="center"/>
    </xf>
    <xf numFmtId="166" fontId="15" fillId="4" borderId="1" xfId="0" applyNumberFormat="1" applyFont="1" applyFill="1" applyBorder="1" applyAlignment="1">
      <alignment horizontal="left" vertical="center"/>
    </xf>
    <xf numFmtId="166" fontId="15" fillId="4" borderId="1" xfId="0" applyNumberFormat="1" applyFont="1" applyFill="1" applyBorder="1" applyAlignment="1">
      <alignment horizontal="center" vertical="center"/>
    </xf>
    <xf numFmtId="166" fontId="15" fillId="4" borderId="5" xfId="0" applyNumberFormat="1" applyFont="1" applyFill="1" applyBorder="1" applyAlignment="1">
      <alignment horizontal="center" vertical="center"/>
    </xf>
    <xf numFmtId="0" fontId="15" fillId="4" borderId="61" xfId="0" applyFont="1" applyFill="1" applyBorder="1" applyAlignment="1">
      <alignment horizontal="left" vertical="center"/>
    </xf>
    <xf numFmtId="167" fontId="26" fillId="4" borderId="54" xfId="2" applyNumberFormat="1" applyFont="1" applyFill="1" applyBorder="1" applyAlignment="1">
      <alignment horizontal="center" vertical="center"/>
    </xf>
    <xf numFmtId="167" fontId="26" fillId="4" borderId="62" xfId="2" applyNumberFormat="1" applyFont="1" applyFill="1" applyBorder="1" applyAlignment="1">
      <alignment horizontal="center" vertical="center"/>
    </xf>
    <xf numFmtId="1" fontId="4" fillId="4" borderId="36" xfId="0" applyNumberFormat="1" applyFont="1" applyFill="1" applyBorder="1" applyAlignment="1">
      <alignment horizontal="left" vertical="center"/>
    </xf>
    <xf numFmtId="166" fontId="4" fillId="4" borderId="59" xfId="0" applyNumberFormat="1" applyFont="1" applyFill="1" applyBorder="1" applyAlignment="1">
      <alignment horizontal="left" vertical="center" wrapText="1"/>
    </xf>
    <xf numFmtId="1" fontId="4" fillId="4" borderId="59" xfId="0" applyNumberFormat="1" applyFont="1" applyFill="1" applyBorder="1" applyAlignment="1">
      <alignment horizontal="left" vertical="center"/>
    </xf>
    <xf numFmtId="167" fontId="5" fillId="4" borderId="1" xfId="2" applyNumberFormat="1" applyFont="1" applyFill="1" applyBorder="1" applyAlignment="1">
      <alignment horizontal="center" vertical="center"/>
    </xf>
    <xf numFmtId="168" fontId="5" fillId="21" borderId="5" xfId="0" applyNumberFormat="1" applyFont="1" applyFill="1" applyBorder="1" applyAlignment="1">
      <alignment horizontal="center" vertical="center"/>
    </xf>
    <xf numFmtId="1" fontId="4" fillId="4" borderId="1" xfId="0" applyNumberFormat="1" applyFont="1" applyFill="1" applyBorder="1" applyAlignment="1">
      <alignment horizontal="left" vertical="center"/>
    </xf>
    <xf numFmtId="0" fontId="15" fillId="4" borderId="63" xfId="0" applyFont="1" applyFill="1" applyBorder="1" applyAlignment="1">
      <alignment horizontal="left"/>
    </xf>
    <xf numFmtId="1" fontId="4" fillId="4" borderId="50" xfId="0" applyNumberFormat="1" applyFont="1" applyFill="1" applyBorder="1" applyAlignment="1">
      <alignment horizontal="center" vertical="center"/>
    </xf>
    <xf numFmtId="1" fontId="4" fillId="4" borderId="64" xfId="0" applyNumberFormat="1" applyFont="1" applyFill="1" applyBorder="1" applyAlignment="1">
      <alignment horizontal="center" vertical="center"/>
    </xf>
    <xf numFmtId="0" fontId="4" fillId="4" borderId="55" xfId="0" applyFont="1" applyFill="1" applyBorder="1" applyAlignment="1">
      <alignment horizontal="left"/>
    </xf>
    <xf numFmtId="1" fontId="4" fillId="4" borderId="1" xfId="0" applyNumberFormat="1" applyFont="1" applyFill="1" applyBorder="1" applyAlignment="1">
      <alignment horizontal="center" vertical="center"/>
    </xf>
    <xf numFmtId="1" fontId="4" fillId="4" borderId="5" xfId="0" applyNumberFormat="1" applyFont="1" applyFill="1" applyBorder="1" applyAlignment="1">
      <alignment horizontal="center" vertical="center"/>
    </xf>
    <xf numFmtId="9" fontId="4" fillId="4" borderId="1" xfId="2" applyFont="1" applyFill="1" applyBorder="1" applyAlignment="1">
      <alignment horizontal="center" vertical="center"/>
    </xf>
    <xf numFmtId="166" fontId="4" fillId="4" borderId="1" xfId="0" applyNumberFormat="1" applyFont="1" applyFill="1" applyBorder="1" applyAlignment="1">
      <alignment horizontal="center" vertical="center"/>
    </xf>
    <xf numFmtId="166" fontId="4" fillId="4" borderId="5" xfId="0" applyNumberFormat="1" applyFont="1" applyFill="1" applyBorder="1" applyAlignment="1">
      <alignment horizontal="center" vertical="center"/>
    </xf>
    <xf numFmtId="166" fontId="4" fillId="21" borderId="5" xfId="0" applyNumberFormat="1" applyFont="1" applyFill="1" applyBorder="1" applyAlignment="1">
      <alignment horizontal="center" vertical="center"/>
    </xf>
    <xf numFmtId="0" fontId="4" fillId="4" borderId="65" xfId="0" applyFont="1" applyFill="1" applyBorder="1" applyAlignment="1">
      <alignment horizontal="left" vertical="center"/>
    </xf>
    <xf numFmtId="0" fontId="6" fillId="0" borderId="18" xfId="0" applyFont="1" applyBorder="1" applyAlignment="1">
      <alignment vertical="center"/>
    </xf>
    <xf numFmtId="166" fontId="4" fillId="21" borderId="66" xfId="0" applyNumberFormat="1" applyFont="1" applyFill="1" applyBorder="1" applyAlignment="1">
      <alignment horizontal="center" vertical="center"/>
    </xf>
    <xf numFmtId="166" fontId="4" fillId="0" borderId="5" xfId="0" applyNumberFormat="1" applyFont="1" applyFill="1" applyBorder="1" applyAlignment="1">
      <alignment horizontal="center" vertical="center"/>
    </xf>
    <xf numFmtId="0" fontId="15" fillId="4" borderId="3" xfId="0" applyFont="1" applyFill="1" applyBorder="1" applyAlignment="1">
      <alignment horizontal="left" vertical="center" wrapText="1"/>
    </xf>
    <xf numFmtId="1" fontId="5" fillId="4" borderId="64" xfId="0" applyNumberFormat="1" applyFont="1" applyFill="1" applyBorder="1" applyAlignment="1">
      <alignment horizontal="center" vertical="center"/>
    </xf>
    <xf numFmtId="169" fontId="37" fillId="4" borderId="5" xfId="0" applyNumberFormat="1" applyFont="1" applyFill="1" applyBorder="1" applyAlignment="1">
      <alignment horizontal="center" vertical="center"/>
    </xf>
    <xf numFmtId="1" fontId="38" fillId="4" borderId="5" xfId="0" applyNumberFormat="1" applyFont="1" applyFill="1" applyBorder="1" applyAlignment="1">
      <alignment horizontal="center" vertical="center" wrapText="1"/>
    </xf>
    <xf numFmtId="0" fontId="15" fillId="4" borderId="4" xfId="0" applyFont="1" applyFill="1" applyBorder="1" applyAlignment="1">
      <alignment horizontal="left" wrapText="1"/>
    </xf>
    <xf numFmtId="167" fontId="15" fillId="4" borderId="59" xfId="2" applyNumberFormat="1" applyFont="1" applyFill="1" applyBorder="1" applyAlignment="1">
      <alignment horizontal="center" vertical="center"/>
    </xf>
    <xf numFmtId="167" fontId="15" fillId="4" borderId="60" xfId="2" applyNumberFormat="1" applyFont="1" applyFill="1" applyBorder="1" applyAlignment="1">
      <alignment horizontal="center" vertical="center"/>
    </xf>
    <xf numFmtId="1" fontId="15" fillId="4" borderId="68" xfId="0" applyNumberFormat="1" applyFont="1" applyFill="1" applyBorder="1" applyAlignment="1">
      <alignment horizontal="center" vertical="center"/>
    </xf>
    <xf numFmtId="1" fontId="5" fillId="4" borderId="40" xfId="0" applyNumberFormat="1" applyFont="1" applyFill="1" applyBorder="1" applyAlignment="1">
      <alignment horizontal="center" vertical="center"/>
    </xf>
    <xf numFmtId="1" fontId="5" fillId="4" borderId="18" xfId="0" applyNumberFormat="1" applyFont="1" applyFill="1" applyBorder="1" applyAlignment="1">
      <alignment horizontal="center" vertical="center"/>
    </xf>
    <xf numFmtId="1" fontId="34" fillId="4" borderId="18" xfId="0" applyNumberFormat="1" applyFont="1" applyFill="1" applyBorder="1" applyAlignment="1">
      <alignment horizontal="center" vertical="center" wrapText="1"/>
    </xf>
    <xf numFmtId="1" fontId="5" fillId="4" borderId="66" xfId="0" applyNumberFormat="1" applyFont="1" applyFill="1" applyBorder="1" applyAlignment="1">
      <alignment horizontal="center" vertical="center"/>
    </xf>
    <xf numFmtId="0" fontId="4" fillId="0" borderId="55" xfId="0" applyFont="1" applyFill="1" applyBorder="1" applyAlignment="1">
      <alignment horizontal="left"/>
    </xf>
    <xf numFmtId="0" fontId="4" fillId="0" borderId="65" xfId="0" applyFont="1" applyFill="1" applyBorder="1" applyAlignment="1">
      <alignment horizontal="left" vertical="center"/>
    </xf>
    <xf numFmtId="0" fontId="15" fillId="0" borderId="63" xfId="0" applyFont="1" applyFill="1" applyBorder="1" applyAlignment="1">
      <alignment horizontal="left"/>
    </xf>
    <xf numFmtId="1" fontId="4" fillId="0" borderId="50" xfId="0" applyNumberFormat="1" applyFont="1" applyFill="1" applyBorder="1" applyAlignment="1">
      <alignment horizontal="center" vertical="center"/>
    </xf>
    <xf numFmtId="1" fontId="4" fillId="0" borderId="64"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0" fontId="6" fillId="0" borderId="18" xfId="0" applyFont="1" applyFill="1" applyBorder="1" applyAlignment="1">
      <alignment vertical="center"/>
    </xf>
    <xf numFmtId="1" fontId="15" fillId="0" borderId="59" xfId="0" applyNumberFormat="1" applyFont="1" applyFill="1" applyBorder="1" applyAlignment="1">
      <alignment horizontal="center" vertical="center"/>
    </xf>
    <xf numFmtId="1" fontId="15" fillId="0" borderId="50" xfId="0" applyNumberFormat="1" applyFont="1" applyFill="1" applyBorder="1" applyAlignment="1">
      <alignment horizontal="center" vertical="center"/>
    </xf>
    <xf numFmtId="0" fontId="8" fillId="18" borderId="25" xfId="0" applyFont="1" applyFill="1" applyBorder="1" applyAlignment="1">
      <alignment horizontal="center" vertical="center" wrapText="1"/>
    </xf>
    <xf numFmtId="0" fontId="8" fillId="18" borderId="26" xfId="0" applyFont="1" applyFill="1" applyBorder="1" applyAlignment="1">
      <alignment horizontal="center" vertical="center" wrapText="1"/>
    </xf>
    <xf numFmtId="0" fontId="8" fillId="18" borderId="22" xfId="0" applyFont="1" applyFill="1" applyBorder="1" applyAlignment="1">
      <alignment horizontal="center" vertical="center" wrapText="1"/>
    </xf>
    <xf numFmtId="0" fontId="7" fillId="0" borderId="25" xfId="0" applyFont="1" applyBorder="1" applyAlignment="1">
      <alignment horizontal="left" vertical="center" wrapText="1"/>
    </xf>
    <xf numFmtId="0" fontId="7" fillId="0" borderId="22" xfId="0" applyFont="1" applyBorder="1" applyAlignment="1">
      <alignment horizontal="left" vertical="center" wrapText="1"/>
    </xf>
    <xf numFmtId="9" fontId="6" fillId="0" borderId="25" xfId="2" applyFont="1" applyBorder="1" applyAlignment="1">
      <alignment horizontal="left" vertical="center" wrapText="1"/>
    </xf>
    <xf numFmtId="9" fontId="6" fillId="0" borderId="26" xfId="2" applyFont="1" applyBorder="1" applyAlignment="1">
      <alignment horizontal="left" vertical="center" wrapText="1"/>
    </xf>
    <xf numFmtId="9" fontId="6" fillId="0" borderId="22" xfId="2"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2" xfId="0" applyFont="1" applyBorder="1" applyAlignment="1">
      <alignment horizontal="left" vertical="center" wrapText="1"/>
    </xf>
    <xf numFmtId="0" fontId="0" fillId="0" borderId="0" xfId="0" applyAlignment="1">
      <alignment horizontal="left"/>
    </xf>
    <xf numFmtId="0" fontId="0" fillId="0" borderId="0" xfId="0" applyAlignment="1"/>
    <xf numFmtId="0" fontId="14" fillId="6" borderId="12"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13" borderId="12"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8" xfId="0" applyFont="1" applyBorder="1" applyAlignment="1">
      <alignment horizontal="center" vertical="center" wrapText="1"/>
    </xf>
    <xf numFmtId="0" fontId="28" fillId="4" borderId="57" xfId="0" applyFont="1" applyFill="1" applyBorder="1" applyAlignment="1">
      <alignment horizontal="center" vertical="center" textRotation="90" wrapText="1"/>
    </xf>
    <xf numFmtId="0" fontId="28" fillId="4" borderId="51" xfId="0" applyFont="1" applyFill="1" applyBorder="1" applyAlignment="1">
      <alignment horizontal="center" vertical="center" textRotation="90" wrapText="1"/>
    </xf>
    <xf numFmtId="0" fontId="28" fillId="4" borderId="53" xfId="0" applyFont="1" applyFill="1" applyBorder="1" applyAlignment="1">
      <alignment horizontal="center" vertical="center" textRotation="90" wrapText="1"/>
    </xf>
    <xf numFmtId="0" fontId="7" fillId="0" borderId="0" xfId="0" applyFont="1" applyAlignment="1">
      <alignment horizontal="center" vertical="center"/>
    </xf>
    <xf numFmtId="0" fontId="15" fillId="20" borderId="35" xfId="0" applyFont="1" applyFill="1" applyBorder="1" applyAlignment="1">
      <alignment horizontal="center" vertical="center" textRotation="90" wrapText="1"/>
    </xf>
    <xf numFmtId="0" fontId="15" fillId="20" borderId="13" xfId="0" applyFont="1" applyFill="1" applyBorder="1" applyAlignment="1">
      <alignment horizontal="center" vertical="center" textRotation="90" wrapText="1"/>
    </xf>
    <xf numFmtId="0" fontId="15" fillId="20" borderId="38" xfId="0" applyFont="1" applyFill="1" applyBorder="1" applyAlignment="1">
      <alignment horizontal="center" vertical="center" textRotation="90" wrapText="1"/>
    </xf>
    <xf numFmtId="0" fontId="15" fillId="20" borderId="14" xfId="0" applyFont="1" applyFill="1" applyBorder="1" applyAlignment="1">
      <alignment horizontal="center" vertical="center" textRotation="90" wrapText="1"/>
    </xf>
    <xf numFmtId="0" fontId="15" fillId="20" borderId="44" xfId="0" applyFont="1" applyFill="1" applyBorder="1" applyAlignment="1">
      <alignment horizontal="center" vertical="center" textRotation="90" wrapText="1"/>
    </xf>
    <xf numFmtId="0" fontId="15" fillId="20" borderId="10" xfId="0" applyFont="1" applyFill="1" applyBorder="1" applyAlignment="1">
      <alignment horizontal="center" vertical="center" textRotation="90" wrapText="1"/>
    </xf>
    <xf numFmtId="0" fontId="15" fillId="4" borderId="39" xfId="0" applyFont="1" applyFill="1" applyBorder="1" applyAlignment="1">
      <alignment horizontal="left" vertical="center" wrapText="1"/>
    </xf>
    <xf numFmtId="0" fontId="15" fillId="4" borderId="41" xfId="0" applyFont="1" applyFill="1" applyBorder="1" applyAlignment="1">
      <alignment horizontal="left" vertical="center" wrapText="1"/>
    </xf>
    <xf numFmtId="2" fontId="27" fillId="4" borderId="7" xfId="0" applyNumberFormat="1" applyFont="1" applyFill="1" applyBorder="1" applyAlignment="1">
      <alignment horizontal="center" vertical="center"/>
    </xf>
    <xf numFmtId="2" fontId="27" fillId="4" borderId="42" xfId="0" applyNumberFormat="1" applyFont="1" applyFill="1" applyBorder="1" applyAlignment="1">
      <alignment horizontal="center" vertical="center"/>
    </xf>
    <xf numFmtId="2" fontId="27" fillId="4" borderId="43"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1" fontId="4" fillId="4" borderId="42" xfId="0" applyNumberFormat="1" applyFont="1" applyFill="1" applyBorder="1" applyAlignment="1">
      <alignment horizontal="center" vertical="center"/>
    </xf>
    <xf numFmtId="1" fontId="4" fillId="4" borderId="43" xfId="0" applyNumberFormat="1" applyFont="1" applyFill="1" applyBorder="1" applyAlignment="1">
      <alignment horizontal="center" vertical="center"/>
    </xf>
    <xf numFmtId="2" fontId="5" fillId="4" borderId="45" xfId="0" applyNumberFormat="1" applyFont="1" applyFill="1" applyBorder="1" applyAlignment="1">
      <alignment horizontal="center" vertical="center"/>
    </xf>
    <xf numFmtId="2" fontId="5" fillId="4" borderId="46" xfId="0" applyNumberFormat="1" applyFont="1" applyFill="1" applyBorder="1" applyAlignment="1">
      <alignment horizontal="center" vertical="center"/>
    </xf>
    <xf numFmtId="2" fontId="5" fillId="4" borderId="47" xfId="0" applyNumberFormat="1" applyFont="1" applyFill="1" applyBorder="1" applyAlignment="1">
      <alignment horizontal="center" vertical="center"/>
    </xf>
    <xf numFmtId="1" fontId="27" fillId="4" borderId="7" xfId="0" applyNumberFormat="1" applyFont="1" applyFill="1" applyBorder="1" applyAlignment="1">
      <alignment horizontal="center" vertical="center" wrapText="1"/>
    </xf>
    <xf numFmtId="1" fontId="27" fillId="4" borderId="42" xfId="0" applyNumberFormat="1" applyFont="1" applyFill="1" applyBorder="1" applyAlignment="1">
      <alignment horizontal="center" vertical="center" wrapText="1"/>
    </xf>
    <xf numFmtId="1" fontId="27" fillId="4" borderId="43" xfId="0" applyNumberFormat="1" applyFont="1" applyFill="1" applyBorder="1" applyAlignment="1">
      <alignment horizontal="center" vertical="center" wrapText="1"/>
    </xf>
    <xf numFmtId="0" fontId="15" fillId="4" borderId="39" xfId="0" applyFont="1" applyFill="1" applyBorder="1" applyAlignment="1">
      <alignment horizontal="left" vertical="center"/>
    </xf>
    <xf numFmtId="0" fontId="15" fillId="4" borderId="41" xfId="0" applyFont="1" applyFill="1" applyBorder="1" applyAlignment="1">
      <alignment horizontal="left" vertical="center"/>
    </xf>
    <xf numFmtId="0" fontId="35" fillId="17" borderId="12" xfId="0" applyFont="1" applyFill="1" applyBorder="1" applyAlignment="1">
      <alignment horizontal="center" vertical="center" textRotation="90" wrapText="1"/>
    </xf>
    <xf numFmtId="0" fontId="35" fillId="17" borderId="11" xfId="0" applyFont="1" applyFill="1" applyBorder="1" applyAlignment="1">
      <alignment horizontal="center" vertical="center" textRotation="90" wrapText="1"/>
    </xf>
    <xf numFmtId="0" fontId="35" fillId="17" borderId="9" xfId="0" applyFont="1" applyFill="1" applyBorder="1" applyAlignment="1">
      <alignment horizontal="center" vertical="center" textRotation="90" wrapText="1"/>
    </xf>
    <xf numFmtId="0" fontId="28" fillId="4" borderId="3" xfId="0" applyFont="1" applyFill="1" applyBorder="1" applyAlignment="1">
      <alignment horizontal="center" vertical="center" textRotation="90" wrapText="1"/>
    </xf>
    <xf numFmtId="0" fontId="28" fillId="4" borderId="4" xfId="0" applyFont="1" applyFill="1" applyBorder="1" applyAlignment="1">
      <alignment horizontal="center" vertical="center" textRotation="90" wrapText="1"/>
    </xf>
    <xf numFmtId="0" fontId="28" fillId="4" borderId="6" xfId="0" applyFont="1" applyFill="1" applyBorder="1" applyAlignment="1">
      <alignment horizontal="center" vertical="center" textRotation="90" wrapText="1"/>
    </xf>
    <xf numFmtId="0" fontId="28" fillId="4" borderId="67" xfId="0" applyFont="1" applyFill="1" applyBorder="1" applyAlignment="1">
      <alignment horizontal="center" vertical="center" textRotation="90" wrapText="1"/>
    </xf>
    <xf numFmtId="0" fontId="28" fillId="4" borderId="42" xfId="0" applyFont="1" applyFill="1" applyBorder="1" applyAlignment="1">
      <alignment horizontal="center" vertical="center" textRotation="90" wrapText="1"/>
    </xf>
    <xf numFmtId="0" fontId="28" fillId="4" borderId="46" xfId="0" applyFont="1" applyFill="1" applyBorder="1" applyAlignment="1">
      <alignment horizontal="center" vertical="center" textRotation="90" wrapText="1"/>
    </xf>
    <xf numFmtId="1" fontId="15" fillId="0" borderId="24" xfId="0" applyNumberFormat="1" applyFont="1" applyFill="1" applyBorder="1" applyAlignment="1">
      <alignment horizontal="center" vertical="center"/>
    </xf>
    <xf numFmtId="1" fontId="15" fillId="0" borderId="59" xfId="0" applyNumberFormat="1" applyFont="1" applyFill="1" applyBorder="1" applyAlignment="1">
      <alignment horizontal="center" vertical="center"/>
    </xf>
    <xf numFmtId="0" fontId="6" fillId="4" borderId="7" xfId="0" applyFont="1" applyFill="1" applyBorder="1" applyAlignment="1">
      <alignment horizontal="center" vertical="center"/>
    </xf>
    <xf numFmtId="0" fontId="6" fillId="4" borderId="42" xfId="0" applyFont="1" applyFill="1" applyBorder="1" applyAlignment="1">
      <alignment horizontal="center" vertical="center"/>
    </xf>
    <xf numFmtId="0" fontId="6" fillId="0" borderId="55" xfId="0" applyFont="1" applyBorder="1" applyAlignment="1">
      <alignment horizontal="center" vertical="center"/>
    </xf>
    <xf numFmtId="0" fontId="15" fillId="4" borderId="12"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48" xfId="0" applyFont="1" applyFill="1" applyBorder="1" applyAlignment="1">
      <alignment horizontal="center" vertical="center" wrapText="1"/>
    </xf>
  </cellXfs>
  <cellStyles count="5">
    <cellStyle name="Lien hypertexte" xfId="4" builtinId="8"/>
    <cellStyle name="Monétaire" xfId="1" builtinId="4"/>
    <cellStyle name="Normal" xfId="0" builtinId="0"/>
    <cellStyle name="Normal 5"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400050</xdr:colOff>
      <xdr:row>1</xdr:row>
      <xdr:rowOff>133350</xdr:rowOff>
    </xdr:from>
    <xdr:to>
      <xdr:col>2</xdr:col>
      <xdr:colOff>974090</xdr:colOff>
      <xdr:row>4</xdr:row>
      <xdr:rowOff>139065</xdr:rowOff>
    </xdr:to>
    <xdr:pic>
      <xdr:nvPicPr>
        <xdr:cNvPr id="4" name="Image 3" descr="Z:\PROJETS\FONDS_CHALEUR_DAR_DERRME\5 Communication\Logo Fonds Chaleur\JPG_Quadri_RVB_72dpi\logofc_ADEME_rvb_72dpi.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 y="295275"/>
          <a:ext cx="1497965" cy="5105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FC50"/>
  <sheetViews>
    <sheetView showGridLines="0" tabSelected="1" topLeftCell="B1" zoomScale="90" zoomScaleNormal="90" workbookViewId="0">
      <selection activeCell="C29" sqref="C29"/>
    </sheetView>
  </sheetViews>
  <sheetFormatPr baseColWidth="10" defaultColWidth="0" defaultRowHeight="12.75" customHeight="1" zeroHeight="1" x14ac:dyDescent="0.25"/>
  <cols>
    <col min="1" max="1" width="6" style="34" hidden="1" customWidth="1"/>
    <col min="2" max="2" width="13.81640625" style="34" customWidth="1"/>
    <col min="3" max="3" width="86.453125" style="34" customWidth="1"/>
    <col min="4" max="4" width="11.453125" style="34" customWidth="1"/>
    <col min="5" max="256" width="0" style="34" hidden="1"/>
    <col min="257" max="257" width="0" style="34" hidden="1" customWidth="1"/>
    <col min="258" max="258" width="13.81640625" style="34" hidden="1" customWidth="1"/>
    <col min="259" max="259" width="86.453125" style="34" hidden="1" customWidth="1"/>
    <col min="260" max="260" width="11.453125" style="34" hidden="1" customWidth="1"/>
    <col min="261" max="512" width="0" style="34" hidden="1"/>
    <col min="513" max="513" width="0" style="34" hidden="1" customWidth="1"/>
    <col min="514" max="514" width="13.81640625" style="34" hidden="1" customWidth="1"/>
    <col min="515" max="515" width="86.453125" style="34" hidden="1" customWidth="1"/>
    <col min="516" max="516" width="11.453125" style="34" hidden="1" customWidth="1"/>
    <col min="517" max="768" width="0" style="34" hidden="1"/>
    <col min="769" max="769" width="0" style="34" hidden="1" customWidth="1"/>
    <col min="770" max="770" width="13.81640625" style="34" hidden="1" customWidth="1"/>
    <col min="771" max="771" width="86.453125" style="34" hidden="1" customWidth="1"/>
    <col min="772" max="772" width="11.453125" style="34" hidden="1" customWidth="1"/>
    <col min="773" max="1024" width="0" style="34" hidden="1"/>
    <col min="1025" max="1025" width="0" style="34" hidden="1" customWidth="1"/>
    <col min="1026" max="1026" width="13.81640625" style="34" hidden="1" customWidth="1"/>
    <col min="1027" max="1027" width="86.453125" style="34" hidden="1" customWidth="1"/>
    <col min="1028" max="1028" width="11.453125" style="34" hidden="1" customWidth="1"/>
    <col min="1029" max="1280" width="0" style="34" hidden="1"/>
    <col min="1281" max="1281" width="0" style="34" hidden="1" customWidth="1"/>
    <col min="1282" max="1282" width="13.81640625" style="34" hidden="1" customWidth="1"/>
    <col min="1283" max="1283" width="86.453125" style="34" hidden="1" customWidth="1"/>
    <col min="1284" max="1284" width="11.453125" style="34" hidden="1" customWidth="1"/>
    <col min="1285" max="1536" width="0" style="34" hidden="1"/>
    <col min="1537" max="1537" width="0" style="34" hidden="1" customWidth="1"/>
    <col min="1538" max="1538" width="13.81640625" style="34" hidden="1" customWidth="1"/>
    <col min="1539" max="1539" width="86.453125" style="34" hidden="1" customWidth="1"/>
    <col min="1540" max="1540" width="11.453125" style="34" hidden="1" customWidth="1"/>
    <col min="1541" max="1792" width="0" style="34" hidden="1"/>
    <col min="1793" max="1793" width="0" style="34" hidden="1" customWidth="1"/>
    <col min="1794" max="1794" width="13.81640625" style="34" hidden="1" customWidth="1"/>
    <col min="1795" max="1795" width="86.453125" style="34" hidden="1" customWidth="1"/>
    <col min="1796" max="1796" width="11.453125" style="34" hidden="1" customWidth="1"/>
    <col min="1797" max="2048" width="0" style="34" hidden="1"/>
    <col min="2049" max="2049" width="0" style="34" hidden="1" customWidth="1"/>
    <col min="2050" max="2050" width="13.81640625" style="34" hidden="1" customWidth="1"/>
    <col min="2051" max="2051" width="86.453125" style="34" hidden="1" customWidth="1"/>
    <col min="2052" max="2052" width="11.453125" style="34" hidden="1" customWidth="1"/>
    <col min="2053" max="2304" width="0" style="34" hidden="1"/>
    <col min="2305" max="2305" width="0" style="34" hidden="1" customWidth="1"/>
    <col min="2306" max="2306" width="13.81640625" style="34" hidden="1" customWidth="1"/>
    <col min="2307" max="2307" width="86.453125" style="34" hidden="1" customWidth="1"/>
    <col min="2308" max="2308" width="11.453125" style="34" hidden="1" customWidth="1"/>
    <col min="2309" max="2560" width="0" style="34" hidden="1"/>
    <col min="2561" max="2561" width="0" style="34" hidden="1" customWidth="1"/>
    <col min="2562" max="2562" width="13.81640625" style="34" hidden="1" customWidth="1"/>
    <col min="2563" max="2563" width="86.453125" style="34" hidden="1" customWidth="1"/>
    <col min="2564" max="2564" width="11.453125" style="34" hidden="1" customWidth="1"/>
    <col min="2565" max="2816" width="0" style="34" hidden="1"/>
    <col min="2817" max="2817" width="0" style="34" hidden="1" customWidth="1"/>
    <col min="2818" max="2818" width="13.81640625" style="34" hidden="1" customWidth="1"/>
    <col min="2819" max="2819" width="86.453125" style="34" hidden="1" customWidth="1"/>
    <col min="2820" max="2820" width="11.453125" style="34" hidden="1" customWidth="1"/>
    <col min="2821" max="3072" width="0" style="34" hidden="1"/>
    <col min="3073" max="3073" width="0" style="34" hidden="1" customWidth="1"/>
    <col min="3074" max="3074" width="13.81640625" style="34" hidden="1" customWidth="1"/>
    <col min="3075" max="3075" width="86.453125" style="34" hidden="1" customWidth="1"/>
    <col min="3076" max="3076" width="11.453125" style="34" hidden="1" customWidth="1"/>
    <col min="3077" max="3328" width="0" style="34" hidden="1"/>
    <col min="3329" max="3329" width="0" style="34" hidden="1" customWidth="1"/>
    <col min="3330" max="3330" width="13.81640625" style="34" hidden="1" customWidth="1"/>
    <col min="3331" max="3331" width="86.453125" style="34" hidden="1" customWidth="1"/>
    <col min="3332" max="3332" width="11.453125" style="34" hidden="1" customWidth="1"/>
    <col min="3333" max="3584" width="0" style="34" hidden="1"/>
    <col min="3585" max="3585" width="0" style="34" hidden="1" customWidth="1"/>
    <col min="3586" max="3586" width="13.81640625" style="34" hidden="1" customWidth="1"/>
    <col min="3587" max="3587" width="86.453125" style="34" hidden="1" customWidth="1"/>
    <col min="3588" max="3588" width="11.453125" style="34" hidden="1" customWidth="1"/>
    <col min="3589" max="3840" width="0" style="34" hidden="1"/>
    <col min="3841" max="3841" width="0" style="34" hidden="1" customWidth="1"/>
    <col min="3842" max="3842" width="13.81640625" style="34" hidden="1" customWidth="1"/>
    <col min="3843" max="3843" width="86.453125" style="34" hidden="1" customWidth="1"/>
    <col min="3844" max="3844" width="11.453125" style="34" hidden="1" customWidth="1"/>
    <col min="3845" max="4096" width="0" style="34" hidden="1"/>
    <col min="4097" max="4097" width="0" style="34" hidden="1" customWidth="1"/>
    <col min="4098" max="4098" width="13.81640625" style="34" hidden="1" customWidth="1"/>
    <col min="4099" max="4099" width="86.453125" style="34" hidden="1" customWidth="1"/>
    <col min="4100" max="4100" width="11.453125" style="34" hidden="1" customWidth="1"/>
    <col min="4101" max="4352" width="0" style="34" hidden="1"/>
    <col min="4353" max="4353" width="0" style="34" hidden="1" customWidth="1"/>
    <col min="4354" max="4354" width="13.81640625" style="34" hidden="1" customWidth="1"/>
    <col min="4355" max="4355" width="86.453125" style="34" hidden="1" customWidth="1"/>
    <col min="4356" max="4356" width="11.453125" style="34" hidden="1" customWidth="1"/>
    <col min="4357" max="4608" width="0" style="34" hidden="1"/>
    <col min="4609" max="4609" width="0" style="34" hidden="1" customWidth="1"/>
    <col min="4610" max="4610" width="13.81640625" style="34" hidden="1" customWidth="1"/>
    <col min="4611" max="4611" width="86.453125" style="34" hidden="1" customWidth="1"/>
    <col min="4612" max="4612" width="11.453125" style="34" hidden="1" customWidth="1"/>
    <col min="4613" max="4864" width="0" style="34" hidden="1"/>
    <col min="4865" max="4865" width="0" style="34" hidden="1" customWidth="1"/>
    <col min="4866" max="4866" width="13.81640625" style="34" hidden="1" customWidth="1"/>
    <col min="4867" max="4867" width="86.453125" style="34" hidden="1" customWidth="1"/>
    <col min="4868" max="4868" width="11.453125" style="34" hidden="1" customWidth="1"/>
    <col min="4869" max="5120" width="0" style="34" hidden="1"/>
    <col min="5121" max="5121" width="0" style="34" hidden="1" customWidth="1"/>
    <col min="5122" max="5122" width="13.81640625" style="34" hidden="1" customWidth="1"/>
    <col min="5123" max="5123" width="86.453125" style="34" hidden="1" customWidth="1"/>
    <col min="5124" max="5124" width="11.453125" style="34" hidden="1" customWidth="1"/>
    <col min="5125" max="5376" width="0" style="34" hidden="1"/>
    <col min="5377" max="5377" width="0" style="34" hidden="1" customWidth="1"/>
    <col min="5378" max="5378" width="13.81640625" style="34" hidden="1" customWidth="1"/>
    <col min="5379" max="5379" width="86.453125" style="34" hidden="1" customWidth="1"/>
    <col min="5380" max="5380" width="11.453125" style="34" hidden="1" customWidth="1"/>
    <col min="5381" max="5632" width="0" style="34" hidden="1"/>
    <col min="5633" max="5633" width="0" style="34" hidden="1" customWidth="1"/>
    <col min="5634" max="5634" width="13.81640625" style="34" hidden="1" customWidth="1"/>
    <col min="5635" max="5635" width="86.453125" style="34" hidden="1" customWidth="1"/>
    <col min="5636" max="5636" width="11.453125" style="34" hidden="1" customWidth="1"/>
    <col min="5637" max="5888" width="0" style="34" hidden="1"/>
    <col min="5889" max="5889" width="0" style="34" hidden="1" customWidth="1"/>
    <col min="5890" max="5890" width="13.81640625" style="34" hidden="1" customWidth="1"/>
    <col min="5891" max="5891" width="86.453125" style="34" hidden="1" customWidth="1"/>
    <col min="5892" max="5892" width="11.453125" style="34" hidden="1" customWidth="1"/>
    <col min="5893" max="6144" width="0" style="34" hidden="1"/>
    <col min="6145" max="6145" width="0" style="34" hidden="1" customWidth="1"/>
    <col min="6146" max="6146" width="13.81640625" style="34" hidden="1" customWidth="1"/>
    <col min="6147" max="6147" width="86.453125" style="34" hidden="1" customWidth="1"/>
    <col min="6148" max="6148" width="11.453125" style="34" hidden="1" customWidth="1"/>
    <col min="6149" max="6400" width="0" style="34" hidden="1"/>
    <col min="6401" max="6401" width="0" style="34" hidden="1" customWidth="1"/>
    <col min="6402" max="6402" width="13.81640625" style="34" hidden="1" customWidth="1"/>
    <col min="6403" max="6403" width="86.453125" style="34" hidden="1" customWidth="1"/>
    <col min="6404" max="6404" width="11.453125" style="34" hidden="1" customWidth="1"/>
    <col min="6405" max="6656" width="0" style="34" hidden="1"/>
    <col min="6657" max="6657" width="0" style="34" hidden="1" customWidth="1"/>
    <col min="6658" max="6658" width="13.81640625" style="34" hidden="1" customWidth="1"/>
    <col min="6659" max="6659" width="86.453125" style="34" hidden="1" customWidth="1"/>
    <col min="6660" max="6660" width="11.453125" style="34" hidden="1" customWidth="1"/>
    <col min="6661" max="6912" width="0" style="34" hidden="1"/>
    <col min="6913" max="6913" width="0" style="34" hidden="1" customWidth="1"/>
    <col min="6914" max="6914" width="13.81640625" style="34" hidden="1" customWidth="1"/>
    <col min="6915" max="6915" width="86.453125" style="34" hidden="1" customWidth="1"/>
    <col min="6916" max="6916" width="11.453125" style="34" hidden="1" customWidth="1"/>
    <col min="6917" max="7168" width="0" style="34" hidden="1"/>
    <col min="7169" max="7169" width="0" style="34" hidden="1" customWidth="1"/>
    <col min="7170" max="7170" width="13.81640625" style="34" hidden="1" customWidth="1"/>
    <col min="7171" max="7171" width="86.453125" style="34" hidden="1" customWidth="1"/>
    <col min="7172" max="7172" width="11.453125" style="34" hidden="1" customWidth="1"/>
    <col min="7173" max="7424" width="0" style="34" hidden="1"/>
    <col min="7425" max="7425" width="0" style="34" hidden="1" customWidth="1"/>
    <col min="7426" max="7426" width="13.81640625" style="34" hidden="1" customWidth="1"/>
    <col min="7427" max="7427" width="86.453125" style="34" hidden="1" customWidth="1"/>
    <col min="7428" max="7428" width="11.453125" style="34" hidden="1" customWidth="1"/>
    <col min="7429" max="7680" width="0" style="34" hidden="1"/>
    <col min="7681" max="7681" width="0" style="34" hidden="1" customWidth="1"/>
    <col min="7682" max="7682" width="13.81640625" style="34" hidden="1" customWidth="1"/>
    <col min="7683" max="7683" width="86.453125" style="34" hidden="1" customWidth="1"/>
    <col min="7684" max="7684" width="11.453125" style="34" hidden="1" customWidth="1"/>
    <col min="7685" max="7936" width="0" style="34" hidden="1"/>
    <col min="7937" max="7937" width="0" style="34" hidden="1" customWidth="1"/>
    <col min="7938" max="7938" width="13.81640625" style="34" hidden="1" customWidth="1"/>
    <col min="7939" max="7939" width="86.453125" style="34" hidden="1" customWidth="1"/>
    <col min="7940" max="7940" width="11.453125" style="34" hidden="1" customWidth="1"/>
    <col min="7941" max="8192" width="0" style="34" hidden="1"/>
    <col min="8193" max="8193" width="0" style="34" hidden="1" customWidth="1"/>
    <col min="8194" max="8194" width="13.81640625" style="34" hidden="1" customWidth="1"/>
    <col min="8195" max="8195" width="86.453125" style="34" hidden="1" customWidth="1"/>
    <col min="8196" max="8196" width="11.453125" style="34" hidden="1" customWidth="1"/>
    <col min="8197" max="8448" width="0" style="34" hidden="1"/>
    <col min="8449" max="8449" width="0" style="34" hidden="1" customWidth="1"/>
    <col min="8450" max="8450" width="13.81640625" style="34" hidden="1" customWidth="1"/>
    <col min="8451" max="8451" width="86.453125" style="34" hidden="1" customWidth="1"/>
    <col min="8452" max="8452" width="11.453125" style="34" hidden="1" customWidth="1"/>
    <col min="8453" max="8704" width="0" style="34" hidden="1"/>
    <col min="8705" max="8705" width="0" style="34" hidden="1" customWidth="1"/>
    <col min="8706" max="8706" width="13.81640625" style="34" hidden="1" customWidth="1"/>
    <col min="8707" max="8707" width="86.453125" style="34" hidden="1" customWidth="1"/>
    <col min="8708" max="8708" width="11.453125" style="34" hidden="1" customWidth="1"/>
    <col min="8709" max="8960" width="0" style="34" hidden="1"/>
    <col min="8961" max="8961" width="0" style="34" hidden="1" customWidth="1"/>
    <col min="8962" max="8962" width="13.81640625" style="34" hidden="1" customWidth="1"/>
    <col min="8963" max="8963" width="86.453125" style="34" hidden="1" customWidth="1"/>
    <col min="8964" max="8964" width="11.453125" style="34" hidden="1" customWidth="1"/>
    <col min="8965" max="9216" width="0" style="34" hidden="1"/>
    <col min="9217" max="9217" width="0" style="34" hidden="1" customWidth="1"/>
    <col min="9218" max="9218" width="13.81640625" style="34" hidden="1" customWidth="1"/>
    <col min="9219" max="9219" width="86.453125" style="34" hidden="1" customWidth="1"/>
    <col min="9220" max="9220" width="11.453125" style="34" hidden="1" customWidth="1"/>
    <col min="9221" max="9472" width="0" style="34" hidden="1"/>
    <col min="9473" max="9473" width="0" style="34" hidden="1" customWidth="1"/>
    <col min="9474" max="9474" width="13.81640625" style="34" hidden="1" customWidth="1"/>
    <col min="9475" max="9475" width="86.453125" style="34" hidden="1" customWidth="1"/>
    <col min="9476" max="9476" width="11.453125" style="34" hidden="1" customWidth="1"/>
    <col min="9477" max="9728" width="0" style="34" hidden="1"/>
    <col min="9729" max="9729" width="0" style="34" hidden="1" customWidth="1"/>
    <col min="9730" max="9730" width="13.81640625" style="34" hidden="1" customWidth="1"/>
    <col min="9731" max="9731" width="86.453125" style="34" hidden="1" customWidth="1"/>
    <col min="9732" max="9732" width="11.453125" style="34" hidden="1" customWidth="1"/>
    <col min="9733" max="9984" width="0" style="34" hidden="1"/>
    <col min="9985" max="9985" width="0" style="34" hidden="1" customWidth="1"/>
    <col min="9986" max="9986" width="13.81640625" style="34" hidden="1" customWidth="1"/>
    <col min="9987" max="9987" width="86.453125" style="34" hidden="1" customWidth="1"/>
    <col min="9988" max="9988" width="11.453125" style="34" hidden="1" customWidth="1"/>
    <col min="9989" max="10240" width="0" style="34" hidden="1"/>
    <col min="10241" max="10241" width="0" style="34" hidden="1" customWidth="1"/>
    <col min="10242" max="10242" width="13.81640625" style="34" hidden="1" customWidth="1"/>
    <col min="10243" max="10243" width="86.453125" style="34" hidden="1" customWidth="1"/>
    <col min="10244" max="10244" width="11.453125" style="34" hidden="1" customWidth="1"/>
    <col min="10245" max="10496" width="0" style="34" hidden="1"/>
    <col min="10497" max="10497" width="0" style="34" hidden="1" customWidth="1"/>
    <col min="10498" max="10498" width="13.81640625" style="34" hidden="1" customWidth="1"/>
    <col min="10499" max="10499" width="86.453125" style="34" hidden="1" customWidth="1"/>
    <col min="10500" max="10500" width="11.453125" style="34" hidden="1" customWidth="1"/>
    <col min="10501" max="10752" width="0" style="34" hidden="1"/>
    <col min="10753" max="10753" width="0" style="34" hidden="1" customWidth="1"/>
    <col min="10754" max="10754" width="13.81640625" style="34" hidden="1" customWidth="1"/>
    <col min="10755" max="10755" width="86.453125" style="34" hidden="1" customWidth="1"/>
    <col min="10756" max="10756" width="11.453125" style="34" hidden="1" customWidth="1"/>
    <col min="10757" max="11008" width="0" style="34" hidden="1"/>
    <col min="11009" max="11009" width="0" style="34" hidden="1" customWidth="1"/>
    <col min="11010" max="11010" width="13.81640625" style="34" hidden="1" customWidth="1"/>
    <col min="11011" max="11011" width="86.453125" style="34" hidden="1" customWidth="1"/>
    <col min="11012" max="11012" width="11.453125" style="34" hidden="1" customWidth="1"/>
    <col min="11013" max="11264" width="0" style="34" hidden="1"/>
    <col min="11265" max="11265" width="0" style="34" hidden="1" customWidth="1"/>
    <col min="11266" max="11266" width="13.81640625" style="34" hidden="1" customWidth="1"/>
    <col min="11267" max="11267" width="86.453125" style="34" hidden="1" customWidth="1"/>
    <col min="11268" max="11268" width="11.453125" style="34" hidden="1" customWidth="1"/>
    <col min="11269" max="11520" width="0" style="34" hidden="1"/>
    <col min="11521" max="11521" width="0" style="34" hidden="1" customWidth="1"/>
    <col min="11522" max="11522" width="13.81640625" style="34" hidden="1" customWidth="1"/>
    <col min="11523" max="11523" width="86.453125" style="34" hidden="1" customWidth="1"/>
    <col min="11524" max="11524" width="11.453125" style="34" hidden="1" customWidth="1"/>
    <col min="11525" max="11776" width="0" style="34" hidden="1"/>
    <col min="11777" max="11777" width="0" style="34" hidden="1" customWidth="1"/>
    <col min="11778" max="11778" width="13.81640625" style="34" hidden="1" customWidth="1"/>
    <col min="11779" max="11779" width="86.453125" style="34" hidden="1" customWidth="1"/>
    <col min="11780" max="11780" width="11.453125" style="34" hidden="1" customWidth="1"/>
    <col min="11781" max="12032" width="0" style="34" hidden="1"/>
    <col min="12033" max="12033" width="0" style="34" hidden="1" customWidth="1"/>
    <col min="12034" max="12034" width="13.81640625" style="34" hidden="1" customWidth="1"/>
    <col min="12035" max="12035" width="86.453125" style="34" hidden="1" customWidth="1"/>
    <col min="12036" max="12036" width="11.453125" style="34" hidden="1" customWidth="1"/>
    <col min="12037" max="12288" width="0" style="34" hidden="1"/>
    <col min="12289" max="12289" width="0" style="34" hidden="1" customWidth="1"/>
    <col min="12290" max="12290" width="13.81640625" style="34" hidden="1" customWidth="1"/>
    <col min="12291" max="12291" width="86.453125" style="34" hidden="1" customWidth="1"/>
    <col min="12292" max="12292" width="11.453125" style="34" hidden="1" customWidth="1"/>
    <col min="12293" max="12544" width="0" style="34" hidden="1"/>
    <col min="12545" max="12545" width="0" style="34" hidden="1" customWidth="1"/>
    <col min="12546" max="12546" width="13.81640625" style="34" hidden="1" customWidth="1"/>
    <col min="12547" max="12547" width="86.453125" style="34" hidden="1" customWidth="1"/>
    <col min="12548" max="12548" width="11.453125" style="34" hidden="1" customWidth="1"/>
    <col min="12549" max="12800" width="0" style="34" hidden="1"/>
    <col min="12801" max="12801" width="0" style="34" hidden="1" customWidth="1"/>
    <col min="12802" max="12802" width="13.81640625" style="34" hidden="1" customWidth="1"/>
    <col min="12803" max="12803" width="86.453125" style="34" hidden="1" customWidth="1"/>
    <col min="12804" max="12804" width="11.453125" style="34" hidden="1" customWidth="1"/>
    <col min="12805" max="13056" width="0" style="34" hidden="1"/>
    <col min="13057" max="13057" width="0" style="34" hidden="1" customWidth="1"/>
    <col min="13058" max="13058" width="13.81640625" style="34" hidden="1" customWidth="1"/>
    <col min="13059" max="13059" width="86.453125" style="34" hidden="1" customWidth="1"/>
    <col min="13060" max="13060" width="11.453125" style="34" hidden="1" customWidth="1"/>
    <col min="13061" max="13312" width="0" style="34" hidden="1"/>
    <col min="13313" max="13313" width="0" style="34" hidden="1" customWidth="1"/>
    <col min="13314" max="13314" width="13.81640625" style="34" hidden="1" customWidth="1"/>
    <col min="13315" max="13315" width="86.453125" style="34" hidden="1" customWidth="1"/>
    <col min="13316" max="13316" width="11.453125" style="34" hidden="1" customWidth="1"/>
    <col min="13317" max="13568" width="0" style="34" hidden="1"/>
    <col min="13569" max="13569" width="0" style="34" hidden="1" customWidth="1"/>
    <col min="13570" max="13570" width="13.81640625" style="34" hidden="1" customWidth="1"/>
    <col min="13571" max="13571" width="86.453125" style="34" hidden="1" customWidth="1"/>
    <col min="13572" max="13572" width="11.453125" style="34" hidden="1" customWidth="1"/>
    <col min="13573" max="13824" width="0" style="34" hidden="1"/>
    <col min="13825" max="13825" width="0" style="34" hidden="1" customWidth="1"/>
    <col min="13826" max="13826" width="13.81640625" style="34" hidden="1" customWidth="1"/>
    <col min="13827" max="13827" width="86.453125" style="34" hidden="1" customWidth="1"/>
    <col min="13828" max="13828" width="11.453125" style="34" hidden="1" customWidth="1"/>
    <col min="13829" max="14080" width="0" style="34" hidden="1"/>
    <col min="14081" max="14081" width="0" style="34" hidden="1" customWidth="1"/>
    <col min="14082" max="14082" width="13.81640625" style="34" hidden="1" customWidth="1"/>
    <col min="14083" max="14083" width="86.453125" style="34" hidden="1" customWidth="1"/>
    <col min="14084" max="14084" width="11.453125" style="34" hidden="1" customWidth="1"/>
    <col min="14085" max="14336" width="0" style="34" hidden="1"/>
    <col min="14337" max="14337" width="0" style="34" hidden="1" customWidth="1"/>
    <col min="14338" max="14338" width="13.81640625" style="34" hidden="1" customWidth="1"/>
    <col min="14339" max="14339" width="86.453125" style="34" hidden="1" customWidth="1"/>
    <col min="14340" max="14340" width="11.453125" style="34" hidden="1" customWidth="1"/>
    <col min="14341" max="14592" width="0" style="34" hidden="1"/>
    <col min="14593" max="14593" width="0" style="34" hidden="1" customWidth="1"/>
    <col min="14594" max="14594" width="13.81640625" style="34" hidden="1" customWidth="1"/>
    <col min="14595" max="14595" width="86.453125" style="34" hidden="1" customWidth="1"/>
    <col min="14596" max="14596" width="11.453125" style="34" hidden="1" customWidth="1"/>
    <col min="14597" max="14848" width="0" style="34" hidden="1"/>
    <col min="14849" max="14849" width="0" style="34" hidden="1" customWidth="1"/>
    <col min="14850" max="14850" width="13.81640625" style="34" hidden="1" customWidth="1"/>
    <col min="14851" max="14851" width="86.453125" style="34" hidden="1" customWidth="1"/>
    <col min="14852" max="14852" width="11.453125" style="34" hidden="1" customWidth="1"/>
    <col min="14853" max="15104" width="0" style="34" hidden="1"/>
    <col min="15105" max="15105" width="0" style="34" hidden="1" customWidth="1"/>
    <col min="15106" max="15106" width="13.81640625" style="34" hidden="1" customWidth="1"/>
    <col min="15107" max="15107" width="86.453125" style="34" hidden="1" customWidth="1"/>
    <col min="15108" max="15108" width="11.453125" style="34" hidden="1" customWidth="1"/>
    <col min="15109" max="15360" width="0" style="34" hidden="1"/>
    <col min="15361" max="15361" width="0" style="34" hidden="1" customWidth="1"/>
    <col min="15362" max="15362" width="13.81640625" style="34" hidden="1" customWidth="1"/>
    <col min="15363" max="15363" width="86.453125" style="34" hidden="1" customWidth="1"/>
    <col min="15364" max="15364" width="11.453125" style="34" hidden="1" customWidth="1"/>
    <col min="15365" max="15616" width="0" style="34" hidden="1"/>
    <col min="15617" max="15617" width="0" style="34" hidden="1" customWidth="1"/>
    <col min="15618" max="15618" width="13.81640625" style="34" hidden="1" customWidth="1"/>
    <col min="15619" max="15619" width="86.453125" style="34" hidden="1" customWidth="1"/>
    <col min="15620" max="15620" width="11.453125" style="34" hidden="1" customWidth="1"/>
    <col min="15621" max="15872" width="0" style="34" hidden="1"/>
    <col min="15873" max="15873" width="0" style="34" hidden="1" customWidth="1"/>
    <col min="15874" max="15874" width="13.81640625" style="34" hidden="1" customWidth="1"/>
    <col min="15875" max="15875" width="86.453125" style="34" hidden="1" customWidth="1"/>
    <col min="15876" max="15876" width="11.453125" style="34" hidden="1" customWidth="1"/>
    <col min="15877" max="16128" width="0" style="34" hidden="1"/>
    <col min="16129" max="16129" width="0" style="34" hidden="1" customWidth="1"/>
    <col min="16130" max="16130" width="13.81640625" style="34" hidden="1" customWidth="1"/>
    <col min="16131" max="16131" width="86.453125" style="34" hidden="1" customWidth="1"/>
    <col min="16132" max="16132" width="11.453125" style="34" hidden="1" customWidth="1"/>
    <col min="16133" max="16383" width="0" style="34" hidden="1"/>
    <col min="16384" max="16384" width="7.81640625" style="34" hidden="1" customWidth="1"/>
  </cols>
  <sheetData>
    <row r="1" spans="1:3" ht="12.5" x14ac:dyDescent="0.25">
      <c r="A1" s="33"/>
    </row>
    <row r="2" spans="1:3" ht="12.5" x14ac:dyDescent="0.25">
      <c r="A2" s="33"/>
    </row>
    <row r="3" spans="1:3" ht="14.5" x14ac:dyDescent="0.25">
      <c r="A3" s="33"/>
      <c r="C3" s="35" t="s">
        <v>221</v>
      </c>
    </row>
    <row r="4" spans="1:3" ht="12.5" x14ac:dyDescent="0.25">
      <c r="A4" s="33"/>
      <c r="B4" s="36"/>
    </row>
    <row r="5" spans="1:3" ht="12.5" x14ac:dyDescent="0.25">
      <c r="A5" s="33"/>
    </row>
    <row r="6" spans="1:3" ht="25.5" customHeight="1" x14ac:dyDescent="0.25">
      <c r="A6" s="33"/>
      <c r="C6" s="33"/>
    </row>
    <row r="7" spans="1:3" ht="36" x14ac:dyDescent="0.25">
      <c r="A7" s="33"/>
      <c r="C7" s="37" t="s">
        <v>235</v>
      </c>
    </row>
    <row r="8" spans="1:3" ht="12.5" x14ac:dyDescent="0.25">
      <c r="A8" s="33"/>
    </row>
    <row r="9" spans="1:3" ht="19.5" customHeight="1" x14ac:dyDescent="0.25">
      <c r="A9" s="38" t="s">
        <v>189</v>
      </c>
    </row>
    <row r="10" spans="1:3" ht="19.5" customHeight="1" x14ac:dyDescent="0.25">
      <c r="A10" s="38" t="s">
        <v>190</v>
      </c>
      <c r="C10" s="147" t="s">
        <v>191</v>
      </c>
    </row>
    <row r="11" spans="1:3" ht="19.5" customHeight="1" x14ac:dyDescent="0.25">
      <c r="A11" s="38" t="s">
        <v>192</v>
      </c>
      <c r="C11" s="147" t="s">
        <v>208</v>
      </c>
    </row>
    <row r="12" spans="1:3" ht="19.5" customHeight="1" x14ac:dyDescent="0.25">
      <c r="A12" s="38" t="s">
        <v>193</v>
      </c>
      <c r="C12" s="147" t="s">
        <v>194</v>
      </c>
    </row>
    <row r="13" spans="1:3" ht="19.5" customHeight="1" x14ac:dyDescent="0.25">
      <c r="A13" s="38" t="s">
        <v>195</v>
      </c>
      <c r="C13" s="147" t="s">
        <v>196</v>
      </c>
    </row>
    <row r="14" spans="1:3" ht="19.5" customHeight="1" x14ac:dyDescent="0.25">
      <c r="A14" s="38" t="s">
        <v>197</v>
      </c>
      <c r="C14" s="147" t="s">
        <v>198</v>
      </c>
    </row>
    <row r="15" spans="1:3" ht="19.5" customHeight="1" x14ac:dyDescent="0.25">
      <c r="A15" s="38"/>
      <c r="C15" s="147" t="s">
        <v>199</v>
      </c>
    </row>
    <row r="16" spans="1:3" ht="19.5" customHeight="1" x14ac:dyDescent="0.25">
      <c r="A16" s="38" t="s">
        <v>200</v>
      </c>
      <c r="C16" s="147" t="s">
        <v>201</v>
      </c>
    </row>
    <row r="17" spans="1:3" ht="19.5" customHeight="1" x14ac:dyDescent="0.25">
      <c r="A17" s="38" t="s">
        <v>202</v>
      </c>
      <c r="C17" s="147" t="s">
        <v>203</v>
      </c>
    </row>
    <row r="18" spans="1:3" ht="19.5" customHeight="1" x14ac:dyDescent="0.25">
      <c r="A18" s="38" t="s">
        <v>204</v>
      </c>
    </row>
    <row r="19" spans="1:3" ht="19.5" customHeight="1" x14ac:dyDescent="0.25">
      <c r="A19" s="38" t="s">
        <v>205</v>
      </c>
    </row>
    <row r="20" spans="1:3" ht="19.5" customHeight="1" x14ac:dyDescent="0.3">
      <c r="C20" s="34" t="s">
        <v>206</v>
      </c>
    </row>
    <row r="21" spans="1:3" ht="19.5" customHeight="1" x14ac:dyDescent="0.25"/>
    <row r="22" spans="1:3" ht="19.5" customHeight="1" x14ac:dyDescent="0.3">
      <c r="C22" s="39" t="s">
        <v>207</v>
      </c>
    </row>
    <row r="23" spans="1:3" ht="19.5" customHeight="1" x14ac:dyDescent="0.25"/>
    <row r="24" spans="1:3" ht="19.5" customHeight="1" x14ac:dyDescent="0.25"/>
    <row r="25" spans="1:3" ht="19.5" customHeight="1" x14ac:dyDescent="0.25"/>
    <row r="26" spans="1:3" ht="19.5" customHeight="1" x14ac:dyDescent="0.25"/>
    <row r="27" spans="1:3" ht="19.5" customHeight="1" x14ac:dyDescent="0.25"/>
    <row r="28" spans="1:3" ht="12.75" customHeight="1" x14ac:dyDescent="0.25"/>
    <row r="29" spans="1:3" ht="12.75" customHeight="1" x14ac:dyDescent="0.25"/>
    <row r="30" spans="1:3" ht="12.75" customHeight="1" x14ac:dyDescent="0.25"/>
    <row r="31" spans="1:3" ht="12.75" customHeight="1" x14ac:dyDescent="0.25"/>
    <row r="32" spans="1:3"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sheetData>
  <dataValidations count="1">
    <dataValidation type="list" allowBlank="1" showInputMessage="1" showErrorMessage="1" sqref="WVK983025 C65521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C131057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C196593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C262129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C327665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C393201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C458737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C524273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C589809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C655345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C720881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C786417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C851953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C917489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C983025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formula1>$A$9:$A$19</formula1>
    </dataValidation>
  </dataValidations>
  <hyperlinks>
    <hyperlink ref="C10" location="'1. Mix énergétique actuel'!A1" display="Tableau 1 : Mix énergétique actuel"/>
    <hyperlink ref="C11" location="'2. Mix énergétique du projet'!A1" display="Tableau 2. Mix énergétique du projet"/>
    <hyperlink ref="C12" location="'3. Abonnés'!A1" display="Tableau 3.1 et 3.2 : Besoins du réseau et montée en charge des besoins"/>
    <hyperlink ref="C13" location="'4. Impact aide sur prix vente'!A1" display="Tableau 4 :  Impact aide sur le prix de la chaleur"/>
    <hyperlink ref="C14" location="'5. Synthèse projet'!A1" display="Tableau 5 : Synthèse du projet"/>
    <hyperlink ref="C16" location="'7. Détails des coûts'!A1" display="Tableau 7 : Détails des coûts RC"/>
    <hyperlink ref="C17" location="'8. CEP modèle ADEME'!A1" display="Tableau 8 : Compte d'Exploitation Prévisionnel"/>
    <hyperlink ref="C15" location="'6. Tableau des DN'!A1" display="Tableau 6 : Tableau des DN"/>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9"/>
  <sheetViews>
    <sheetView workbookViewId="0">
      <selection activeCell="E13" sqref="E13"/>
    </sheetView>
  </sheetViews>
  <sheetFormatPr baseColWidth="10" defaultRowHeight="14.5" x14ac:dyDescent="0.35"/>
  <cols>
    <col min="2" max="2" width="24" customWidth="1"/>
  </cols>
  <sheetData>
    <row r="4" spans="2:2" x14ac:dyDescent="0.35">
      <c r="B4" s="1" t="s">
        <v>4</v>
      </c>
    </row>
    <row r="5" spans="2:2" x14ac:dyDescent="0.35">
      <c r="B5" t="s">
        <v>3</v>
      </c>
    </row>
    <row r="6" spans="2:2" x14ac:dyDescent="0.35">
      <c r="B6" t="s">
        <v>2</v>
      </c>
    </row>
    <row r="7" spans="2:2" x14ac:dyDescent="0.35">
      <c r="B7" t="s">
        <v>1</v>
      </c>
    </row>
    <row r="8" spans="2:2" x14ac:dyDescent="0.35">
      <c r="B8" t="s">
        <v>5</v>
      </c>
    </row>
    <row r="9" spans="2:2" x14ac:dyDescent="0.35">
      <c r="B9"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zoomScale="75" zoomScaleNormal="75" workbookViewId="0">
      <selection activeCell="D19" sqref="D19"/>
    </sheetView>
  </sheetViews>
  <sheetFormatPr baseColWidth="10" defaultRowHeight="14.5" x14ac:dyDescent="0.35"/>
  <cols>
    <col min="1" max="1" width="3.453125" customWidth="1"/>
    <col min="2" max="2" width="37.54296875" customWidth="1"/>
    <col min="3" max="6" width="19.81640625" customWidth="1"/>
  </cols>
  <sheetData>
    <row r="1" spans="2:6" ht="15" thickBot="1" x14ac:dyDescent="0.4"/>
    <row r="2" spans="2:6" ht="27.65" customHeight="1" thickTop="1" thickBot="1" x14ac:dyDescent="0.4">
      <c r="B2" s="232" t="s">
        <v>176</v>
      </c>
      <c r="C2" s="233"/>
      <c r="D2" s="233"/>
      <c r="E2" s="233"/>
      <c r="F2" s="234"/>
    </row>
    <row r="3" spans="2:6" ht="32" thickTop="1" thickBot="1" x14ac:dyDescent="0.4">
      <c r="B3" s="9" t="s">
        <v>81</v>
      </c>
      <c r="C3" s="10" t="s">
        <v>82</v>
      </c>
      <c r="D3" s="10" t="s">
        <v>83</v>
      </c>
      <c r="E3" s="10" t="s">
        <v>84</v>
      </c>
      <c r="F3" s="155" t="s">
        <v>85</v>
      </c>
    </row>
    <row r="4" spans="2:6" ht="15.5" thickTop="1" thickBot="1" x14ac:dyDescent="0.4">
      <c r="B4" s="19" t="s">
        <v>86</v>
      </c>
      <c r="C4" s="12"/>
      <c r="D4" s="12"/>
      <c r="E4" s="12"/>
      <c r="F4" s="13"/>
    </row>
    <row r="5" spans="2:6" ht="15" thickBot="1" x14ac:dyDescent="0.4">
      <c r="B5" s="19" t="s">
        <v>87</v>
      </c>
      <c r="C5" s="12"/>
      <c r="D5" s="12"/>
      <c r="E5" s="12"/>
      <c r="F5" s="13"/>
    </row>
    <row r="6" spans="2:6" ht="15" thickBot="1" x14ac:dyDescent="0.4">
      <c r="B6" s="19" t="s">
        <v>88</v>
      </c>
      <c r="C6" s="12"/>
      <c r="D6" s="12"/>
      <c r="E6" s="12"/>
      <c r="F6" s="13"/>
    </row>
    <row r="7" spans="2:6" ht="15" thickBot="1" x14ac:dyDescent="0.4">
      <c r="B7" s="19" t="s">
        <v>89</v>
      </c>
      <c r="C7" s="12"/>
      <c r="D7" s="12"/>
      <c r="E7" s="12"/>
      <c r="F7" s="13"/>
    </row>
    <row r="8" spans="2:6" ht="18" customHeight="1" thickBot="1" x14ac:dyDescent="0.4">
      <c r="B8" s="11" t="s">
        <v>90</v>
      </c>
      <c r="C8" s="12"/>
      <c r="D8" s="12"/>
      <c r="E8" s="12"/>
      <c r="F8" s="13"/>
    </row>
    <row r="9" spans="2:6" ht="28.5" thickBot="1" x14ac:dyDescent="0.4">
      <c r="B9" s="20" t="s">
        <v>91</v>
      </c>
      <c r="C9" s="12"/>
      <c r="D9" s="12"/>
      <c r="E9" s="12"/>
      <c r="F9" s="13"/>
    </row>
    <row r="10" spans="2:6" ht="15" thickBot="1" x14ac:dyDescent="0.4">
      <c r="B10" s="21" t="s">
        <v>92</v>
      </c>
      <c r="C10" s="14"/>
      <c r="D10" s="14"/>
      <c r="E10" s="14"/>
      <c r="F10" s="15"/>
    </row>
    <row r="11" spans="2:6" ht="15" thickBot="1" x14ac:dyDescent="0.4">
      <c r="B11" s="22" t="s">
        <v>93</v>
      </c>
      <c r="C11" s="16"/>
      <c r="D11" s="16"/>
      <c r="E11" s="16"/>
      <c r="F11" s="17"/>
    </row>
    <row r="12" spans="2:6" ht="15.5" thickTop="1" thickBot="1" x14ac:dyDescent="0.4">
      <c r="B12" s="18" t="s">
        <v>80</v>
      </c>
      <c r="C12" s="154">
        <f>SUM(C4:C11)</f>
        <v>0</v>
      </c>
      <c r="D12" s="154">
        <f>SUM(D4:D11)</f>
        <v>0</v>
      </c>
      <c r="E12" s="154">
        <f t="shared" ref="E12:F12" si="0">SUM(E4:E11)</f>
        <v>0</v>
      </c>
      <c r="F12" s="154">
        <f t="shared" si="0"/>
        <v>0</v>
      </c>
    </row>
    <row r="13" spans="2:6" ht="27.65" customHeight="1" thickTop="1" thickBot="1" x14ac:dyDescent="0.4">
      <c r="B13" s="235" t="s">
        <v>94</v>
      </c>
      <c r="C13" s="236"/>
      <c r="D13" s="237" t="e">
        <f>SUM(D9:D11)/D12</f>
        <v>#DIV/0!</v>
      </c>
      <c r="E13" s="238"/>
      <c r="F13" s="239"/>
    </row>
    <row r="14" spans="2:6" ht="41.5" customHeight="1" thickTop="1" thickBot="1" x14ac:dyDescent="0.4">
      <c r="B14" s="235" t="s">
        <v>95</v>
      </c>
      <c r="C14" s="236"/>
      <c r="D14" s="240" t="e">
        <f>F12/D12</f>
        <v>#DIV/0!</v>
      </c>
      <c r="E14" s="241"/>
      <c r="F14" s="242"/>
    </row>
    <row r="15" spans="2:6" ht="15" thickTop="1" x14ac:dyDescent="0.35"/>
  </sheetData>
  <mergeCells count="5">
    <mergeCell ref="B2:F2"/>
    <mergeCell ref="B13:C13"/>
    <mergeCell ref="D13:F13"/>
    <mergeCell ref="B14:C14"/>
    <mergeCell ref="D14:F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workbookViewId="0">
      <selection activeCell="C7" sqref="C7"/>
    </sheetView>
  </sheetViews>
  <sheetFormatPr baseColWidth="10" defaultRowHeight="14.5" x14ac:dyDescent="0.35"/>
  <cols>
    <col min="1" max="1" width="3.453125" customWidth="1"/>
    <col min="2" max="2" width="37.54296875" customWidth="1"/>
    <col min="3" max="6" width="19.81640625" customWidth="1"/>
  </cols>
  <sheetData>
    <row r="1" spans="2:6" ht="15" thickBot="1" x14ac:dyDescent="0.4"/>
    <row r="2" spans="2:6" ht="27.65" customHeight="1" thickTop="1" thickBot="1" x14ac:dyDescent="0.4">
      <c r="B2" s="232" t="s">
        <v>218</v>
      </c>
      <c r="C2" s="233"/>
      <c r="D2" s="233"/>
      <c r="E2" s="233"/>
      <c r="F2" s="234"/>
    </row>
    <row r="3" spans="2:6" ht="32" thickTop="1" thickBot="1" x14ac:dyDescent="0.4">
      <c r="B3" s="9" t="s">
        <v>81</v>
      </c>
      <c r="C3" s="10" t="s">
        <v>82</v>
      </c>
      <c r="D3" s="10" t="s">
        <v>83</v>
      </c>
      <c r="E3" s="10" t="s">
        <v>84</v>
      </c>
      <c r="F3" s="155" t="s">
        <v>85</v>
      </c>
    </row>
    <row r="4" spans="2:6" ht="15.5" thickTop="1" thickBot="1" x14ac:dyDescent="0.4">
      <c r="B4" s="19" t="s">
        <v>86</v>
      </c>
      <c r="C4" s="148"/>
      <c r="D4" s="148"/>
      <c r="E4" s="148"/>
      <c r="F4" s="149"/>
    </row>
    <row r="5" spans="2:6" ht="15" thickBot="1" x14ac:dyDescent="0.4">
      <c r="B5" s="19" t="s">
        <v>87</v>
      </c>
      <c r="C5" s="148"/>
      <c r="D5" s="148"/>
      <c r="E5" s="148"/>
      <c r="F5" s="149"/>
    </row>
    <row r="6" spans="2:6" ht="15" thickBot="1" x14ac:dyDescent="0.4">
      <c r="B6" s="19" t="s">
        <v>88</v>
      </c>
      <c r="C6" s="148"/>
      <c r="D6" s="148"/>
      <c r="E6" s="148"/>
      <c r="F6" s="149"/>
    </row>
    <row r="7" spans="2:6" ht="15" thickBot="1" x14ac:dyDescent="0.4">
      <c r="B7" s="19" t="s">
        <v>89</v>
      </c>
      <c r="C7" s="148"/>
      <c r="D7" s="148"/>
      <c r="E7" s="148"/>
      <c r="F7" s="149"/>
    </row>
    <row r="8" spans="2:6" ht="18" customHeight="1" thickBot="1" x14ac:dyDescent="0.4">
      <c r="B8" s="11" t="s">
        <v>90</v>
      </c>
      <c r="C8" s="148"/>
      <c r="D8" s="148"/>
      <c r="E8" s="148"/>
      <c r="F8" s="149"/>
    </row>
    <row r="9" spans="2:6" ht="28.5" thickBot="1" x14ac:dyDescent="0.4">
      <c r="B9" s="20" t="s">
        <v>91</v>
      </c>
      <c r="C9" s="148"/>
      <c r="D9" s="148"/>
      <c r="E9" s="148"/>
      <c r="F9" s="149"/>
    </row>
    <row r="10" spans="2:6" ht="15" thickBot="1" x14ac:dyDescent="0.4">
      <c r="B10" s="21" t="s">
        <v>92</v>
      </c>
      <c r="C10" s="150"/>
      <c r="D10" s="150"/>
      <c r="E10" s="150"/>
      <c r="F10" s="151"/>
    </row>
    <row r="11" spans="2:6" ht="15" thickBot="1" x14ac:dyDescent="0.4">
      <c r="B11" s="22" t="s">
        <v>93</v>
      </c>
      <c r="C11" s="152"/>
      <c r="D11" s="152"/>
      <c r="E11" s="152"/>
      <c r="F11" s="153"/>
    </row>
    <row r="12" spans="2:6" ht="15.5" thickTop="1" thickBot="1" x14ac:dyDescent="0.4">
      <c r="B12" s="18" t="s">
        <v>80</v>
      </c>
      <c r="C12" s="154">
        <f>SUM(C4:C11)</f>
        <v>0</v>
      </c>
      <c r="D12" s="154">
        <f>SUM(D4:D11)</f>
        <v>0</v>
      </c>
      <c r="E12" s="154">
        <f t="shared" ref="E12:F12" si="0">SUM(E4:E11)</f>
        <v>0</v>
      </c>
      <c r="F12" s="154">
        <f t="shared" si="0"/>
        <v>0</v>
      </c>
    </row>
    <row r="13" spans="2:6" ht="27.65" customHeight="1" thickTop="1" thickBot="1" x14ac:dyDescent="0.4">
      <c r="B13" s="235" t="s">
        <v>94</v>
      </c>
      <c r="C13" s="236"/>
      <c r="D13" s="237" t="e">
        <f>SUM(D9:D11)/D12</f>
        <v>#DIV/0!</v>
      </c>
      <c r="E13" s="238"/>
      <c r="F13" s="239"/>
    </row>
    <row r="14" spans="2:6" ht="41.5" customHeight="1" thickTop="1" thickBot="1" x14ac:dyDescent="0.4">
      <c r="B14" s="235" t="s">
        <v>95</v>
      </c>
      <c r="C14" s="236"/>
      <c r="D14" s="240" t="e">
        <f>F12/D12</f>
        <v>#DIV/0!</v>
      </c>
      <c r="E14" s="241"/>
      <c r="F14" s="242"/>
    </row>
    <row r="15" spans="2:6" ht="15" thickTop="1" x14ac:dyDescent="0.35"/>
  </sheetData>
  <mergeCells count="5">
    <mergeCell ref="B2:F2"/>
    <mergeCell ref="B13:C13"/>
    <mergeCell ref="D13:F13"/>
    <mergeCell ref="B14:C14"/>
    <mergeCell ref="D14:F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A4" zoomScale="95" zoomScaleNormal="95" workbookViewId="0">
      <selection activeCell="A17" sqref="A17"/>
    </sheetView>
  </sheetViews>
  <sheetFormatPr baseColWidth="10" defaultRowHeight="14.5" x14ac:dyDescent="0.35"/>
  <cols>
    <col min="10" max="10" width="13.54296875" customWidth="1"/>
    <col min="11" max="11" width="13.453125" customWidth="1"/>
  </cols>
  <sheetData>
    <row r="1" spans="1:16" x14ac:dyDescent="0.35">
      <c r="B1" s="243" t="s">
        <v>79</v>
      </c>
      <c r="C1" s="243"/>
      <c r="D1" s="243"/>
      <c r="E1" s="243"/>
      <c r="F1" s="243"/>
      <c r="G1" s="243"/>
      <c r="H1" s="243"/>
      <c r="I1" s="243"/>
      <c r="J1" s="243"/>
      <c r="K1" s="243"/>
      <c r="L1" s="243"/>
      <c r="M1" s="244"/>
    </row>
    <row r="2" spans="1:16" ht="15" thickBot="1" x14ac:dyDescent="0.4">
      <c r="A2" s="40" t="s">
        <v>219</v>
      </c>
      <c r="B2" s="41"/>
      <c r="C2" s="41"/>
      <c r="D2" s="41"/>
      <c r="E2" s="41"/>
      <c r="F2" s="41"/>
      <c r="G2" s="41"/>
      <c r="H2" s="41"/>
      <c r="I2" s="41"/>
      <c r="J2" s="41"/>
      <c r="K2" s="41"/>
      <c r="L2" s="41"/>
      <c r="M2" s="41"/>
      <c r="N2" s="41"/>
      <c r="O2" s="41"/>
      <c r="P2" s="41"/>
    </row>
    <row r="3" spans="1:16" ht="42" x14ac:dyDescent="0.35">
      <c r="A3" s="245" t="s">
        <v>183</v>
      </c>
      <c r="B3" s="245" t="s">
        <v>33</v>
      </c>
      <c r="C3" s="245" t="s">
        <v>34</v>
      </c>
      <c r="D3" s="245" t="s">
        <v>35</v>
      </c>
      <c r="E3" s="245" t="s">
        <v>36</v>
      </c>
      <c r="F3" s="245" t="s">
        <v>37</v>
      </c>
      <c r="G3" s="245" t="s">
        <v>38</v>
      </c>
      <c r="H3" s="245" t="s">
        <v>39</v>
      </c>
      <c r="I3" s="245" t="s">
        <v>40</v>
      </c>
      <c r="J3" s="42" t="s">
        <v>41</v>
      </c>
      <c r="K3" s="43" t="s">
        <v>43</v>
      </c>
      <c r="L3" s="248" t="s">
        <v>46</v>
      </c>
      <c r="M3" s="248" t="s">
        <v>47</v>
      </c>
      <c r="N3" s="44" t="s">
        <v>48</v>
      </c>
      <c r="O3" s="245" t="s">
        <v>50</v>
      </c>
      <c r="P3" s="44" t="s">
        <v>51</v>
      </c>
    </row>
    <row r="4" spans="1:16" x14ac:dyDescent="0.35">
      <c r="A4" s="246"/>
      <c r="B4" s="246"/>
      <c r="C4" s="246"/>
      <c r="D4" s="246"/>
      <c r="E4" s="246"/>
      <c r="F4" s="246"/>
      <c r="G4" s="246"/>
      <c r="H4" s="246"/>
      <c r="I4" s="246"/>
      <c r="J4" s="45" t="s">
        <v>42</v>
      </c>
      <c r="K4" s="46" t="s">
        <v>44</v>
      </c>
      <c r="L4" s="249"/>
      <c r="M4" s="249"/>
      <c r="N4" s="47" t="s">
        <v>49</v>
      </c>
      <c r="O4" s="246"/>
      <c r="P4" s="47" t="s">
        <v>52</v>
      </c>
    </row>
    <row r="5" spans="1:16" ht="32" thickBot="1" x14ac:dyDescent="0.4">
      <c r="A5" s="247"/>
      <c r="B5" s="247"/>
      <c r="C5" s="247"/>
      <c r="D5" s="247"/>
      <c r="E5" s="247"/>
      <c r="F5" s="247"/>
      <c r="G5" s="247"/>
      <c r="H5" s="247"/>
      <c r="I5" s="247"/>
      <c r="J5" s="48"/>
      <c r="K5" s="49" t="s">
        <v>45</v>
      </c>
      <c r="L5" s="250"/>
      <c r="M5" s="250"/>
      <c r="N5" s="50"/>
      <c r="O5" s="247"/>
      <c r="P5" s="50"/>
    </row>
    <row r="6" spans="1:16" ht="15" thickBot="1" x14ac:dyDescent="0.4">
      <c r="A6" s="51" t="s">
        <v>184</v>
      </c>
      <c r="B6" s="52" t="s">
        <v>53</v>
      </c>
      <c r="C6" s="52" t="s">
        <v>54</v>
      </c>
      <c r="D6" s="52" t="s">
        <v>55</v>
      </c>
      <c r="E6" s="52" t="s">
        <v>56</v>
      </c>
      <c r="F6" s="53">
        <v>2012</v>
      </c>
      <c r="G6" s="52" t="s">
        <v>57</v>
      </c>
      <c r="H6" s="52"/>
      <c r="I6" s="52"/>
      <c r="J6" s="52"/>
      <c r="K6" s="52"/>
      <c r="L6" s="54"/>
      <c r="M6" s="54"/>
      <c r="N6" s="52"/>
      <c r="O6" s="52" t="e">
        <f>K6/I6</f>
        <v>#DIV/0!</v>
      </c>
      <c r="P6" s="52"/>
    </row>
    <row r="7" spans="1:16" ht="15" thickBot="1" x14ac:dyDescent="0.4">
      <c r="A7" s="51" t="s">
        <v>184</v>
      </c>
      <c r="B7" s="52" t="s">
        <v>58</v>
      </c>
      <c r="C7" s="52"/>
      <c r="D7" s="52"/>
      <c r="E7" s="52"/>
      <c r="F7" s="52"/>
      <c r="G7" s="52"/>
      <c r="H7" s="52"/>
      <c r="I7" s="52"/>
      <c r="J7" s="52"/>
      <c r="K7" s="52"/>
      <c r="L7" s="54"/>
      <c r="M7" s="54"/>
      <c r="N7" s="52"/>
      <c r="O7" s="52" t="e">
        <f t="shared" ref="O7:O8" si="0">K7/I7</f>
        <v>#DIV/0!</v>
      </c>
      <c r="P7" s="52"/>
    </row>
    <row r="8" spans="1:16" ht="21.5" thickBot="1" x14ac:dyDescent="0.4">
      <c r="A8" s="55" t="s">
        <v>210</v>
      </c>
      <c r="B8" s="56"/>
      <c r="C8" s="56"/>
      <c r="D8" s="56"/>
      <c r="E8" s="56"/>
      <c r="F8" s="56"/>
      <c r="G8" s="56"/>
      <c r="H8" s="56">
        <f>SUM(H6:H7)</f>
        <v>0</v>
      </c>
      <c r="I8" s="56">
        <f>SUM(I6:I7)</f>
        <v>0</v>
      </c>
      <c r="J8" s="57">
        <f t="shared" ref="J8:M8" si="1">SUM(J6:J7)</f>
        <v>0</v>
      </c>
      <c r="K8" s="58">
        <f t="shared" si="1"/>
        <v>0</v>
      </c>
      <c r="L8" s="56">
        <f t="shared" si="1"/>
        <v>0</v>
      </c>
      <c r="M8" s="56">
        <f t="shared" si="1"/>
        <v>0</v>
      </c>
      <c r="N8" s="56">
        <f>SUM(N6:N7)</f>
        <v>0</v>
      </c>
      <c r="O8" s="59" t="e">
        <f t="shared" si="0"/>
        <v>#DIV/0!</v>
      </c>
      <c r="P8" s="56"/>
    </row>
    <row r="9" spans="1:16" ht="20.5" thickBot="1" x14ac:dyDescent="0.4">
      <c r="A9" s="51" t="s">
        <v>185</v>
      </c>
      <c r="B9" s="52" t="s">
        <v>59</v>
      </c>
      <c r="C9" s="52" t="s">
        <v>60</v>
      </c>
      <c r="D9" s="52" t="s">
        <v>61</v>
      </c>
      <c r="E9" s="52" t="s">
        <v>56</v>
      </c>
      <c r="F9" s="53">
        <v>2014</v>
      </c>
      <c r="G9" s="52" t="s">
        <v>62</v>
      </c>
      <c r="H9" s="54"/>
      <c r="I9" s="54"/>
      <c r="J9" s="52"/>
      <c r="K9" s="52"/>
      <c r="L9" s="54"/>
      <c r="M9" s="54"/>
      <c r="N9" s="52"/>
      <c r="O9" s="52" t="e">
        <f>K9/I9</f>
        <v>#DIV/0!</v>
      </c>
      <c r="P9" s="52"/>
    </row>
    <row r="10" spans="1:16" ht="20.5" thickBot="1" x14ac:dyDescent="0.4">
      <c r="A10" s="51" t="s">
        <v>186</v>
      </c>
      <c r="B10" s="52"/>
      <c r="C10" s="52" t="s">
        <v>63</v>
      </c>
      <c r="D10" s="52" t="s">
        <v>64</v>
      </c>
      <c r="E10" s="52" t="s">
        <v>65</v>
      </c>
      <c r="F10" s="53">
        <v>2014</v>
      </c>
      <c r="G10" s="52" t="s">
        <v>66</v>
      </c>
      <c r="H10" s="52"/>
      <c r="I10" s="52"/>
      <c r="J10" s="52"/>
      <c r="K10" s="52"/>
      <c r="L10" s="54"/>
      <c r="M10" s="54"/>
      <c r="N10" s="52"/>
      <c r="O10" s="52" t="e">
        <f t="shared" ref="O10:O11" si="2">K10/I10</f>
        <v>#DIV/0!</v>
      </c>
      <c r="P10" s="52"/>
    </row>
    <row r="11" spans="1:16" ht="20.5" thickBot="1" x14ac:dyDescent="0.4">
      <c r="A11" s="51" t="s">
        <v>187</v>
      </c>
      <c r="B11" s="52"/>
      <c r="C11" s="52"/>
      <c r="D11" s="52"/>
      <c r="E11" s="52"/>
      <c r="F11" s="52"/>
      <c r="G11" s="52"/>
      <c r="H11" s="52"/>
      <c r="I11" s="52"/>
      <c r="J11" s="52"/>
      <c r="K11" s="52"/>
      <c r="L11" s="54"/>
      <c r="M11" s="54"/>
      <c r="N11" s="52"/>
      <c r="O11" s="52" t="e">
        <f t="shared" si="2"/>
        <v>#DIV/0!</v>
      </c>
      <c r="P11" s="52"/>
    </row>
    <row r="12" spans="1:16" ht="21.5" thickBot="1" x14ac:dyDescent="0.4">
      <c r="A12" s="55" t="s">
        <v>211</v>
      </c>
      <c r="B12" s="56"/>
      <c r="C12" s="56"/>
      <c r="D12" s="56"/>
      <c r="E12" s="56"/>
      <c r="F12" s="56"/>
      <c r="G12" s="56"/>
      <c r="H12" s="56">
        <f>SUM(H9:H11)</f>
        <v>0</v>
      </c>
      <c r="I12" s="56">
        <f t="shared" ref="I12:N12" si="3">SUM(I9:I11)</f>
        <v>0</v>
      </c>
      <c r="J12" s="57">
        <f t="shared" si="3"/>
        <v>0</v>
      </c>
      <c r="K12" s="58">
        <f t="shared" si="3"/>
        <v>0</v>
      </c>
      <c r="L12" s="56">
        <f t="shared" si="3"/>
        <v>0</v>
      </c>
      <c r="M12" s="56">
        <f t="shared" si="3"/>
        <v>0</v>
      </c>
      <c r="N12" s="56">
        <f t="shared" si="3"/>
        <v>0</v>
      </c>
      <c r="O12" s="59" t="e">
        <f>K12/I12</f>
        <v>#DIV/0!</v>
      </c>
      <c r="P12" s="56"/>
    </row>
    <row r="13" spans="1:16" ht="15" thickBot="1" x14ac:dyDescent="0.4">
      <c r="A13" s="55" t="s">
        <v>8</v>
      </c>
      <c r="B13" s="56"/>
      <c r="C13" s="56"/>
      <c r="D13" s="56"/>
      <c r="E13" s="56"/>
      <c r="F13" s="56"/>
      <c r="G13" s="56"/>
      <c r="H13" s="56">
        <f>H12+H8</f>
        <v>0</v>
      </c>
      <c r="I13" s="56">
        <f>I12+I8</f>
        <v>0</v>
      </c>
      <c r="J13" s="57">
        <f>J12+J8</f>
        <v>0</v>
      </c>
      <c r="K13" s="58">
        <f>K12+K8</f>
        <v>0</v>
      </c>
      <c r="L13" s="56">
        <f>L12+L8</f>
        <v>0</v>
      </c>
      <c r="M13" s="56">
        <f t="shared" ref="M13:N13" si="4">M12+M8</f>
        <v>0</v>
      </c>
      <c r="N13" s="56">
        <f t="shared" si="4"/>
        <v>0</v>
      </c>
      <c r="O13" s="59" t="e">
        <f>K13/I13</f>
        <v>#DIV/0!</v>
      </c>
      <c r="P13" s="56"/>
    </row>
    <row r="14" spans="1:16" x14ac:dyDescent="0.35">
      <c r="A14" s="41"/>
      <c r="B14" s="41"/>
      <c r="C14" s="41"/>
      <c r="D14" s="41"/>
      <c r="E14" s="41"/>
      <c r="F14" s="41"/>
      <c r="G14" s="41"/>
      <c r="H14" s="41"/>
      <c r="I14" s="41"/>
      <c r="J14" s="41"/>
      <c r="K14" s="41"/>
      <c r="L14" s="41"/>
      <c r="M14" s="41"/>
      <c r="N14" s="41"/>
      <c r="O14" s="41"/>
      <c r="P14" s="41"/>
    </row>
    <row r="15" spans="1:16" x14ac:dyDescent="0.35">
      <c r="A15" s="41"/>
      <c r="B15" s="41"/>
      <c r="C15" s="41"/>
      <c r="D15" s="41"/>
      <c r="E15" s="41"/>
      <c r="F15" s="41"/>
      <c r="G15" s="41"/>
      <c r="H15" s="41"/>
      <c r="I15" s="41"/>
      <c r="J15" s="41"/>
      <c r="K15" s="41"/>
      <c r="L15" s="41"/>
      <c r="M15" s="41"/>
      <c r="N15" s="41"/>
      <c r="O15" s="41"/>
      <c r="P15" s="41"/>
    </row>
    <row r="16" spans="1:16" ht="15" thickBot="1" x14ac:dyDescent="0.4">
      <c r="A16" s="40" t="s">
        <v>220</v>
      </c>
      <c r="B16" s="41"/>
      <c r="C16" s="41"/>
      <c r="D16" s="41"/>
      <c r="E16" s="41"/>
      <c r="F16" s="41"/>
      <c r="G16" s="41"/>
      <c r="H16" s="41"/>
      <c r="I16" s="41"/>
      <c r="J16" s="41"/>
      <c r="K16" s="41"/>
      <c r="L16" s="41"/>
      <c r="M16" s="41"/>
      <c r="N16" s="41"/>
      <c r="O16" s="41"/>
      <c r="P16" s="41"/>
    </row>
    <row r="17" spans="1:16" ht="50.5" thickBot="1" x14ac:dyDescent="0.4">
      <c r="A17" s="23" t="s">
        <v>96</v>
      </c>
      <c r="B17" s="24" t="s">
        <v>97</v>
      </c>
      <c r="C17" s="24" t="s">
        <v>98</v>
      </c>
      <c r="D17" s="24" t="s">
        <v>99</v>
      </c>
      <c r="E17" s="24" t="s">
        <v>100</v>
      </c>
      <c r="F17" s="24" t="s">
        <v>101</v>
      </c>
      <c r="G17" s="41"/>
      <c r="H17" s="41"/>
      <c r="I17" s="41"/>
      <c r="J17" s="41"/>
      <c r="K17" s="41"/>
      <c r="L17" s="41"/>
      <c r="M17" s="41"/>
      <c r="N17" s="41"/>
      <c r="O17" s="41"/>
      <c r="P17" s="41"/>
    </row>
    <row r="18" spans="1:16" ht="15" thickBot="1" x14ac:dyDescent="0.4">
      <c r="A18" s="25"/>
      <c r="B18" s="26"/>
      <c r="C18" s="26"/>
      <c r="D18" s="26"/>
      <c r="E18" s="27"/>
      <c r="F18" s="27"/>
      <c r="G18" s="41"/>
      <c r="H18" s="41"/>
      <c r="I18" s="41"/>
      <c r="J18" s="41"/>
      <c r="K18" s="41"/>
      <c r="L18" s="41"/>
      <c r="M18" s="41"/>
      <c r="N18" s="41"/>
      <c r="O18" s="41"/>
      <c r="P18" s="41"/>
    </row>
    <row r="19" spans="1:16" ht="15" thickBot="1" x14ac:dyDescent="0.4">
      <c r="A19" s="25"/>
      <c r="B19" s="26"/>
      <c r="C19" s="26"/>
      <c r="D19" s="26"/>
      <c r="E19" s="27"/>
      <c r="F19" s="27"/>
      <c r="G19" s="41"/>
      <c r="H19" s="41"/>
      <c r="I19" s="41"/>
      <c r="J19" s="41"/>
      <c r="K19" s="41"/>
      <c r="L19" s="41"/>
      <c r="M19" s="41"/>
      <c r="N19" s="41"/>
      <c r="O19" s="41"/>
      <c r="P19" s="41"/>
    </row>
    <row r="20" spans="1:16" ht="15" thickBot="1" x14ac:dyDescent="0.4">
      <c r="A20" s="25"/>
      <c r="B20" s="26"/>
      <c r="C20" s="26"/>
      <c r="D20" s="26"/>
      <c r="E20" s="27"/>
      <c r="F20" s="27"/>
      <c r="G20" s="41"/>
      <c r="H20" s="41"/>
      <c r="I20" s="41"/>
      <c r="J20" s="41"/>
      <c r="K20" s="41"/>
      <c r="L20" s="41"/>
      <c r="M20" s="41"/>
      <c r="N20" s="41"/>
      <c r="O20" s="41"/>
      <c r="P20" s="41"/>
    </row>
    <row r="21" spans="1:16" ht="15" thickBot="1" x14ac:dyDescent="0.4">
      <c r="A21" s="25"/>
      <c r="B21" s="26"/>
      <c r="C21" s="26"/>
      <c r="D21" s="26"/>
      <c r="E21" s="27"/>
      <c r="F21" s="27"/>
      <c r="G21" s="41"/>
      <c r="H21" s="41"/>
      <c r="I21" s="41"/>
      <c r="J21" s="41"/>
      <c r="K21" s="41"/>
      <c r="L21" s="41"/>
      <c r="M21" s="41"/>
      <c r="N21" s="41"/>
      <c r="O21" s="41"/>
      <c r="P21" s="41"/>
    </row>
    <row r="22" spans="1:16" ht="15" thickBot="1" x14ac:dyDescent="0.4">
      <c r="A22" s="25"/>
      <c r="B22" s="26"/>
      <c r="C22" s="26"/>
      <c r="D22" s="26"/>
      <c r="E22" s="27"/>
      <c r="F22" s="27"/>
      <c r="G22" s="41"/>
      <c r="H22" s="41"/>
      <c r="I22" s="41"/>
      <c r="J22" s="41"/>
      <c r="K22" s="41"/>
      <c r="L22" s="41"/>
      <c r="M22" s="41"/>
      <c r="N22" s="41"/>
      <c r="O22" s="41"/>
      <c r="P22" s="41"/>
    </row>
    <row r="23" spans="1:16" ht="15" thickBot="1" x14ac:dyDescent="0.4">
      <c r="A23" s="25"/>
      <c r="B23" s="26"/>
      <c r="C23" s="26"/>
      <c r="D23" s="26"/>
      <c r="E23" s="26"/>
      <c r="F23" s="26"/>
      <c r="G23" s="41"/>
      <c r="H23" s="41"/>
      <c r="I23" s="41"/>
      <c r="J23" s="41"/>
      <c r="K23" s="41"/>
      <c r="L23" s="41"/>
      <c r="M23" s="41"/>
      <c r="N23" s="41"/>
      <c r="O23" s="41"/>
      <c r="P23" s="41"/>
    </row>
    <row r="24" spans="1:16" x14ac:dyDescent="0.35">
      <c r="A24" s="41"/>
      <c r="B24" s="41"/>
      <c r="C24" s="41"/>
      <c r="D24" s="41"/>
      <c r="E24" s="41"/>
      <c r="F24" s="41"/>
      <c r="G24" s="41"/>
      <c r="H24" s="41"/>
      <c r="I24" s="41"/>
      <c r="J24" s="41"/>
      <c r="K24" s="41"/>
      <c r="L24" s="41"/>
      <c r="M24" s="41"/>
      <c r="N24" s="41"/>
      <c r="O24" s="41"/>
      <c r="P24" s="41"/>
    </row>
  </sheetData>
  <mergeCells count="13">
    <mergeCell ref="B1:M1"/>
    <mergeCell ref="O3:O5"/>
    <mergeCell ref="A3:A5"/>
    <mergeCell ref="B3:B5"/>
    <mergeCell ref="C3:C5"/>
    <mergeCell ref="D3:D5"/>
    <mergeCell ref="E3:E5"/>
    <mergeCell ref="F3:F5"/>
    <mergeCell ref="H3:H5"/>
    <mergeCell ref="I3:I5"/>
    <mergeCell ref="L3:L5"/>
    <mergeCell ref="M3:M5"/>
    <mergeCell ref="G3:G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9"/>
  <sheetViews>
    <sheetView zoomScale="33" zoomScaleNormal="33" workbookViewId="0">
      <selection activeCell="Q29" sqref="Q29"/>
    </sheetView>
  </sheetViews>
  <sheetFormatPr baseColWidth="10" defaultRowHeight="14.5" x14ac:dyDescent="0.35"/>
  <cols>
    <col min="1" max="1" width="3.453125" customWidth="1"/>
  </cols>
  <sheetData>
    <row r="2" spans="2:11" ht="15" thickBot="1" x14ac:dyDescent="0.4"/>
    <row r="3" spans="2:11" ht="26.15" customHeight="1" x14ac:dyDescent="0.35">
      <c r="B3" s="252" t="s">
        <v>67</v>
      </c>
      <c r="C3" s="252" t="s">
        <v>68</v>
      </c>
      <c r="D3" s="252" t="s">
        <v>69</v>
      </c>
      <c r="E3" s="252" t="s">
        <v>70</v>
      </c>
      <c r="F3" s="252" t="s">
        <v>71</v>
      </c>
      <c r="G3" s="252" t="s">
        <v>72</v>
      </c>
      <c r="H3" s="3" t="s">
        <v>73</v>
      </c>
      <c r="I3" s="3" t="s">
        <v>75</v>
      </c>
      <c r="J3" s="3" t="s">
        <v>76</v>
      </c>
      <c r="K3" s="3" t="s">
        <v>77</v>
      </c>
    </row>
    <row r="4" spans="2:11" ht="21" customHeight="1" thickBot="1" x14ac:dyDescent="0.4">
      <c r="B4" s="253"/>
      <c r="C4" s="253"/>
      <c r="D4" s="253"/>
      <c r="E4" s="253"/>
      <c r="F4" s="253"/>
      <c r="G4" s="253"/>
      <c r="H4" s="4" t="s">
        <v>74</v>
      </c>
      <c r="I4" s="4" t="s">
        <v>74</v>
      </c>
      <c r="J4" s="4" t="s">
        <v>74</v>
      </c>
      <c r="K4" s="4" t="s">
        <v>74</v>
      </c>
    </row>
    <row r="5" spans="2:11" ht="15" thickBot="1" x14ac:dyDescent="0.4">
      <c r="B5" s="5">
        <v>0</v>
      </c>
      <c r="C5" s="8">
        <v>0</v>
      </c>
      <c r="D5" s="6"/>
      <c r="E5" s="6"/>
      <c r="F5" s="6"/>
      <c r="G5" s="6"/>
      <c r="H5" s="6"/>
      <c r="I5" s="6"/>
      <c r="J5" s="6"/>
      <c r="K5" s="6"/>
    </row>
    <row r="6" spans="2:11" ht="15" thickBot="1" x14ac:dyDescent="0.4">
      <c r="B6" s="5">
        <v>0.05</v>
      </c>
      <c r="C6" s="8"/>
      <c r="D6" s="6"/>
      <c r="E6" s="6"/>
      <c r="F6" s="6"/>
      <c r="G6" s="6"/>
      <c r="H6" s="6"/>
      <c r="I6" s="6"/>
      <c r="J6" s="6"/>
      <c r="K6" s="6"/>
    </row>
    <row r="7" spans="2:11" ht="15" thickBot="1" x14ac:dyDescent="0.4">
      <c r="B7" s="5">
        <v>0.1</v>
      </c>
      <c r="C7" s="8"/>
      <c r="D7" s="6"/>
      <c r="E7" s="6"/>
      <c r="F7" s="6"/>
      <c r="G7" s="6"/>
      <c r="H7" s="6"/>
      <c r="I7" s="6"/>
      <c r="J7" s="6"/>
      <c r="K7" s="6"/>
    </row>
    <row r="8" spans="2:11" ht="15" thickBot="1" x14ac:dyDescent="0.4">
      <c r="B8" s="5">
        <v>0.15</v>
      </c>
      <c r="C8" s="8"/>
      <c r="D8" s="6"/>
      <c r="E8" s="6"/>
      <c r="F8" s="6"/>
      <c r="G8" s="6"/>
      <c r="H8" s="6"/>
      <c r="I8" s="6"/>
      <c r="J8" s="6"/>
      <c r="K8" s="6"/>
    </row>
    <row r="9" spans="2:11" ht="15" thickBot="1" x14ac:dyDescent="0.4">
      <c r="B9" s="5">
        <v>0.2</v>
      </c>
      <c r="C9" s="8"/>
      <c r="D9" s="6"/>
      <c r="E9" s="6"/>
      <c r="F9" s="6"/>
      <c r="G9" s="6"/>
      <c r="H9" s="6"/>
      <c r="I9" s="6"/>
      <c r="J9" s="6"/>
      <c r="K9" s="6"/>
    </row>
    <row r="10" spans="2:11" ht="15" thickBot="1" x14ac:dyDescent="0.4">
      <c r="B10" s="5">
        <v>0.25</v>
      </c>
      <c r="C10" s="8"/>
      <c r="D10" s="6"/>
      <c r="E10" s="6"/>
      <c r="F10" s="6"/>
      <c r="G10" s="6"/>
      <c r="H10" s="6"/>
      <c r="I10" s="6"/>
      <c r="J10" s="6"/>
      <c r="K10" s="6"/>
    </row>
    <row r="11" spans="2:11" ht="15" thickBot="1" x14ac:dyDescent="0.4">
      <c r="B11" s="5">
        <v>0.3</v>
      </c>
      <c r="C11" s="8"/>
      <c r="D11" s="6"/>
      <c r="E11" s="6"/>
      <c r="F11" s="6"/>
      <c r="G11" s="6"/>
      <c r="H11" s="6"/>
      <c r="I11" s="6"/>
      <c r="J11" s="6"/>
      <c r="K11" s="6"/>
    </row>
    <row r="12" spans="2:11" ht="15" thickBot="1" x14ac:dyDescent="0.4">
      <c r="B12" s="5">
        <v>0.35</v>
      </c>
      <c r="C12" s="8"/>
      <c r="D12" s="6"/>
      <c r="E12" s="6"/>
      <c r="F12" s="6"/>
      <c r="G12" s="6"/>
      <c r="H12" s="6"/>
      <c r="I12" s="6"/>
      <c r="J12" s="6"/>
      <c r="K12" s="6"/>
    </row>
    <row r="13" spans="2:11" ht="15" thickBot="1" x14ac:dyDescent="0.4">
      <c r="B13" s="5">
        <v>0.4</v>
      </c>
      <c r="C13" s="8"/>
      <c r="D13" s="6"/>
      <c r="E13" s="6"/>
      <c r="F13" s="6"/>
      <c r="G13" s="6"/>
      <c r="H13" s="6"/>
      <c r="I13" s="6"/>
      <c r="J13" s="6"/>
      <c r="K13" s="6"/>
    </row>
    <row r="14" spans="2:11" ht="15" thickBot="1" x14ac:dyDescent="0.4">
      <c r="B14" s="5">
        <v>0.45</v>
      </c>
      <c r="C14" s="8"/>
      <c r="D14" s="6"/>
      <c r="E14" s="6"/>
      <c r="F14" s="6"/>
      <c r="G14" s="6"/>
      <c r="H14" s="6"/>
      <c r="I14" s="6"/>
      <c r="J14" s="6"/>
      <c r="K14" s="6"/>
    </row>
    <row r="15" spans="2:11" ht="15" thickBot="1" x14ac:dyDescent="0.4">
      <c r="B15" s="5">
        <v>0.5</v>
      </c>
      <c r="C15" s="8"/>
      <c r="D15" s="6"/>
      <c r="E15" s="6"/>
      <c r="F15" s="6"/>
      <c r="G15" s="6"/>
      <c r="H15" s="6"/>
      <c r="I15" s="6"/>
      <c r="J15" s="6"/>
      <c r="K15" s="6"/>
    </row>
    <row r="16" spans="2:11" ht="15" thickBot="1" x14ac:dyDescent="0.4">
      <c r="B16" s="5">
        <v>0.55000000000000004</v>
      </c>
      <c r="C16" s="8"/>
      <c r="D16" s="6"/>
      <c r="E16" s="6"/>
      <c r="F16" s="6"/>
      <c r="G16" s="6"/>
      <c r="H16" s="6"/>
      <c r="I16" s="6"/>
      <c r="J16" s="6"/>
      <c r="K16" s="6"/>
    </row>
    <row r="17" spans="2:11" ht="15" thickBot="1" x14ac:dyDescent="0.4">
      <c r="B17" s="5">
        <v>0.6</v>
      </c>
      <c r="C17" s="8"/>
      <c r="D17" s="6"/>
      <c r="E17" s="6"/>
      <c r="F17" s="6"/>
      <c r="G17" s="6"/>
      <c r="H17" s="6"/>
      <c r="I17" s="6"/>
      <c r="J17" s="6"/>
      <c r="K17" s="6"/>
    </row>
    <row r="18" spans="2:11" ht="15" thickBot="1" x14ac:dyDescent="0.4">
      <c r="B18" s="5">
        <v>0.65</v>
      </c>
      <c r="C18" s="8"/>
      <c r="D18" s="6"/>
      <c r="E18" s="6"/>
      <c r="F18" s="6"/>
      <c r="G18" s="6"/>
      <c r="H18" s="6"/>
      <c r="I18" s="6"/>
      <c r="J18" s="6"/>
      <c r="K18" s="6"/>
    </row>
    <row r="19" spans="2:11" ht="15" thickBot="1" x14ac:dyDescent="0.4">
      <c r="B19" s="5">
        <v>0.7</v>
      </c>
      <c r="C19" s="8"/>
      <c r="D19" s="6"/>
      <c r="E19" s="6"/>
      <c r="F19" s="6"/>
      <c r="G19" s="6"/>
      <c r="H19" s="6"/>
      <c r="I19" s="6"/>
      <c r="J19" s="6"/>
      <c r="K19" s="6"/>
    </row>
    <row r="20" spans="2:11" ht="20.5" customHeight="1" thickBot="1" x14ac:dyDescent="0.4">
      <c r="B20" s="254" t="s">
        <v>78</v>
      </c>
      <c r="C20" s="255"/>
      <c r="D20" s="7"/>
      <c r="E20" s="7"/>
      <c r="F20" s="7"/>
      <c r="G20" s="7"/>
      <c r="H20" s="7"/>
      <c r="I20" s="7"/>
      <c r="J20" s="7"/>
      <c r="K20" s="7"/>
    </row>
    <row r="23" spans="2:11" x14ac:dyDescent="0.35">
      <c r="B23" s="251" t="s">
        <v>223</v>
      </c>
      <c r="C23" s="251"/>
      <c r="D23" s="169"/>
      <c r="E23" s="169"/>
      <c r="F23" s="169"/>
      <c r="G23" s="169"/>
      <c r="H23" s="169"/>
      <c r="I23" s="169"/>
    </row>
    <row r="24" spans="2:11" ht="58" x14ac:dyDescent="0.35">
      <c r="B24" s="251" t="s">
        <v>224</v>
      </c>
      <c r="C24" s="251"/>
      <c r="D24" s="170" t="s">
        <v>225</v>
      </c>
      <c r="E24" s="170" t="s">
        <v>226</v>
      </c>
      <c r="F24" s="170" t="s">
        <v>227</v>
      </c>
      <c r="G24" s="170" t="s">
        <v>227</v>
      </c>
      <c r="H24" s="170" t="s">
        <v>228</v>
      </c>
      <c r="I24" s="170" t="s">
        <v>66</v>
      </c>
    </row>
    <row r="25" spans="2:11" x14ac:dyDescent="0.35">
      <c r="B25" s="251" t="s">
        <v>229</v>
      </c>
      <c r="C25" s="251"/>
      <c r="D25" s="169"/>
      <c r="E25" s="169"/>
      <c r="F25" s="169"/>
      <c r="G25" s="169"/>
      <c r="H25" s="169"/>
      <c r="I25" s="169"/>
    </row>
    <row r="26" spans="2:11" x14ac:dyDescent="0.35">
      <c r="B26" s="251" t="s">
        <v>230</v>
      </c>
      <c r="C26" s="251"/>
      <c r="D26" s="169"/>
      <c r="E26" s="169"/>
      <c r="F26" s="169"/>
      <c r="G26" s="169"/>
      <c r="H26" s="169"/>
      <c r="I26" s="169"/>
    </row>
    <row r="27" spans="2:11" ht="70" x14ac:dyDescent="0.35">
      <c r="B27" s="251" t="s">
        <v>231</v>
      </c>
      <c r="C27" s="171" t="s">
        <v>232</v>
      </c>
      <c r="D27" s="169"/>
      <c r="E27" s="169"/>
      <c r="F27" s="169"/>
      <c r="G27" s="169"/>
      <c r="H27" s="169"/>
      <c r="I27" s="169"/>
    </row>
    <row r="28" spans="2:11" ht="70" x14ac:dyDescent="0.35">
      <c r="B28" s="251"/>
      <c r="C28" s="171" t="s">
        <v>233</v>
      </c>
      <c r="D28" s="169"/>
      <c r="E28" s="169"/>
      <c r="F28" s="169"/>
      <c r="G28" s="169"/>
      <c r="H28" s="169"/>
      <c r="I28" s="169"/>
    </row>
    <row r="29" spans="2:11" ht="196" x14ac:dyDescent="0.35">
      <c r="B29" s="251"/>
      <c r="C29" s="171" t="s">
        <v>234</v>
      </c>
      <c r="D29" s="169"/>
      <c r="E29" s="169"/>
      <c r="F29" s="169"/>
      <c r="G29" s="169"/>
      <c r="H29" s="169"/>
      <c r="I29" s="169"/>
    </row>
  </sheetData>
  <mergeCells count="12">
    <mergeCell ref="F3:F4"/>
    <mergeCell ref="G3:G4"/>
    <mergeCell ref="B20:C20"/>
    <mergeCell ref="B3:B4"/>
    <mergeCell ref="C3:C4"/>
    <mergeCell ref="D3:D4"/>
    <mergeCell ref="E3:E4"/>
    <mergeCell ref="B23:C23"/>
    <mergeCell ref="B24:C24"/>
    <mergeCell ref="B25:C25"/>
    <mergeCell ref="B26:C26"/>
    <mergeCell ref="B27:B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31" zoomScale="93" zoomScaleNormal="93" workbookViewId="0">
      <selection sqref="A1:F1"/>
    </sheetView>
  </sheetViews>
  <sheetFormatPr baseColWidth="10" defaultRowHeight="14.5" x14ac:dyDescent="0.35"/>
  <cols>
    <col min="2" max="2" width="2.54296875" customWidth="1"/>
    <col min="3" max="3" width="40.54296875" customWidth="1"/>
    <col min="4" max="4" width="12.54296875" customWidth="1"/>
    <col min="5" max="5" width="17.54296875" customWidth="1"/>
    <col min="6" max="6" width="29.1796875" bestFit="1" customWidth="1"/>
    <col min="7" max="7" width="18.1796875" customWidth="1"/>
  </cols>
  <sheetData>
    <row r="1" spans="1:7" ht="15" thickBot="1" x14ac:dyDescent="0.4">
      <c r="A1" s="259" t="s">
        <v>236</v>
      </c>
      <c r="B1" s="259"/>
      <c r="C1" s="259"/>
      <c r="D1" s="259"/>
      <c r="E1" s="259"/>
      <c r="F1" s="259"/>
    </row>
    <row r="2" spans="1:7" ht="20.5" thickBot="1" x14ac:dyDescent="0.4">
      <c r="A2" s="173"/>
      <c r="B2" s="174"/>
      <c r="C2" s="175" t="s">
        <v>237</v>
      </c>
      <c r="D2" s="61" t="s">
        <v>103</v>
      </c>
      <c r="E2" s="61" t="s">
        <v>104</v>
      </c>
      <c r="F2" s="62" t="s">
        <v>238</v>
      </c>
    </row>
    <row r="3" spans="1:7" ht="21" x14ac:dyDescent="0.35">
      <c r="A3" s="282" t="s">
        <v>239</v>
      </c>
      <c r="B3" s="256" t="s">
        <v>93</v>
      </c>
      <c r="C3" s="176" t="s">
        <v>240</v>
      </c>
      <c r="D3" s="177"/>
      <c r="E3" s="177"/>
      <c r="F3" s="178"/>
    </row>
    <row r="4" spans="1:7" x14ac:dyDescent="0.35">
      <c r="A4" s="283"/>
      <c r="B4" s="257"/>
      <c r="C4" s="179" t="s">
        <v>241</v>
      </c>
      <c r="D4" s="180">
        <v>0</v>
      </c>
      <c r="E4" s="180"/>
      <c r="F4" s="181">
        <f>E4-D4</f>
        <v>0</v>
      </c>
    </row>
    <row r="5" spans="1:7" x14ac:dyDescent="0.35">
      <c r="A5" s="283"/>
      <c r="B5" s="257"/>
      <c r="C5" s="182" t="s">
        <v>242</v>
      </c>
      <c r="D5" s="183"/>
      <c r="E5" s="183"/>
      <c r="F5" s="184">
        <f>E5-D5</f>
        <v>0</v>
      </c>
    </row>
    <row r="6" spans="1:7" x14ac:dyDescent="0.35">
      <c r="A6" s="283"/>
      <c r="B6" s="257"/>
      <c r="C6" s="185" t="s">
        <v>243</v>
      </c>
      <c r="D6" s="186"/>
      <c r="E6" s="186"/>
      <c r="F6" s="187"/>
    </row>
    <row r="7" spans="1:7" ht="15" thickBot="1" x14ac:dyDescent="0.4">
      <c r="A7" s="283"/>
      <c r="B7" s="257"/>
      <c r="C7" s="188" t="s">
        <v>244</v>
      </c>
      <c r="D7" s="189" t="e">
        <f>D4/D34</f>
        <v>#DIV/0!</v>
      </c>
      <c r="E7" s="189" t="e">
        <f>E4/E34</f>
        <v>#DIV/0!</v>
      </c>
      <c r="F7" s="190" t="e">
        <f>F4/F34</f>
        <v>#DIV/0!</v>
      </c>
    </row>
    <row r="8" spans="1:7" x14ac:dyDescent="0.35">
      <c r="A8" s="283"/>
      <c r="B8" s="257"/>
      <c r="C8" s="191" t="s">
        <v>245</v>
      </c>
      <c r="D8" s="177"/>
      <c r="E8" s="177"/>
      <c r="F8" s="178"/>
    </row>
    <row r="9" spans="1:7" x14ac:dyDescent="0.35">
      <c r="A9" s="283"/>
      <c r="B9" s="257"/>
      <c r="C9" s="179" t="s">
        <v>241</v>
      </c>
      <c r="D9" s="180">
        <v>0</v>
      </c>
      <c r="E9" s="180"/>
      <c r="F9" s="181"/>
    </row>
    <row r="10" spans="1:7" x14ac:dyDescent="0.35">
      <c r="A10" s="283"/>
      <c r="B10" s="257"/>
      <c r="C10" s="182" t="s">
        <v>242</v>
      </c>
      <c r="D10" s="183"/>
      <c r="E10" s="183"/>
      <c r="F10" s="184"/>
    </row>
    <row r="11" spans="1:7" ht="30" x14ac:dyDescent="0.35">
      <c r="A11" s="283"/>
      <c r="B11" s="257"/>
      <c r="C11" s="192" t="s">
        <v>246</v>
      </c>
      <c r="D11" s="183"/>
      <c r="E11" s="183"/>
      <c r="F11" s="181"/>
    </row>
    <row r="12" spans="1:7" ht="14.25" customHeight="1" x14ac:dyDescent="0.35">
      <c r="A12" s="283"/>
      <c r="B12" s="257"/>
      <c r="C12" s="193" t="s">
        <v>247</v>
      </c>
      <c r="D12" s="194" t="e">
        <f>(D4+D9)/D11</f>
        <v>#DIV/0!</v>
      </c>
      <c r="E12" s="194" t="e">
        <f>(E4+E9)/E11</f>
        <v>#DIV/0!</v>
      </c>
      <c r="F12" s="195"/>
      <c r="G12" s="32"/>
    </row>
    <row r="13" spans="1:7" ht="15" thickBot="1" x14ac:dyDescent="0.4">
      <c r="A13" s="283"/>
      <c r="B13" s="257"/>
      <c r="C13" s="196" t="s">
        <v>248</v>
      </c>
      <c r="D13" s="194"/>
      <c r="E13" s="194"/>
      <c r="F13" s="195"/>
    </row>
    <row r="14" spans="1:7" x14ac:dyDescent="0.35">
      <c r="A14" s="283"/>
      <c r="B14" s="285" t="s">
        <v>249</v>
      </c>
      <c r="C14" s="197" t="s">
        <v>250</v>
      </c>
      <c r="D14" s="198"/>
      <c r="E14" s="198"/>
      <c r="F14" s="199">
        <f>E14-D14</f>
        <v>0</v>
      </c>
    </row>
    <row r="15" spans="1:7" x14ac:dyDescent="0.35">
      <c r="A15" s="283"/>
      <c r="B15" s="286"/>
      <c r="C15" s="200" t="s">
        <v>251</v>
      </c>
      <c r="D15" s="201"/>
      <c r="E15" s="201"/>
      <c r="F15" s="202">
        <f>E15-D15</f>
        <v>0</v>
      </c>
    </row>
    <row r="16" spans="1:7" x14ac:dyDescent="0.35">
      <c r="A16" s="283"/>
      <c r="B16" s="286"/>
      <c r="C16" s="200" t="s">
        <v>252</v>
      </c>
      <c r="D16" s="203" t="e">
        <f>D14/D15</f>
        <v>#DIV/0!</v>
      </c>
      <c r="E16" s="203" t="e">
        <f>E14/E15</f>
        <v>#DIV/0!</v>
      </c>
      <c r="F16" s="202"/>
    </row>
    <row r="17" spans="1:6" x14ac:dyDescent="0.35">
      <c r="A17" s="283"/>
      <c r="B17" s="286"/>
      <c r="C17" s="200" t="s">
        <v>253</v>
      </c>
      <c r="D17" s="204"/>
      <c r="E17" s="204"/>
      <c r="F17" s="205">
        <f>E17-D17</f>
        <v>0</v>
      </c>
    </row>
    <row r="18" spans="1:6" x14ac:dyDescent="0.35">
      <c r="A18" s="283"/>
      <c r="B18" s="286"/>
      <c r="C18" s="200" t="s">
        <v>244</v>
      </c>
      <c r="D18" s="204" t="e">
        <f>D14/$D$34</f>
        <v>#DIV/0!</v>
      </c>
      <c r="E18" s="204" t="e">
        <f>E14/$E$34</f>
        <v>#DIV/0!</v>
      </c>
      <c r="F18" s="206"/>
    </row>
    <row r="19" spans="1:6" ht="15" thickBot="1" x14ac:dyDescent="0.4">
      <c r="A19" s="283"/>
      <c r="B19" s="287"/>
      <c r="C19" s="207" t="s">
        <v>254</v>
      </c>
      <c r="D19" s="208"/>
      <c r="E19" s="208"/>
      <c r="F19" s="209"/>
    </row>
    <row r="20" spans="1:6" x14ac:dyDescent="0.35">
      <c r="A20" s="283"/>
      <c r="B20" s="256" t="s">
        <v>255</v>
      </c>
      <c r="C20" s="197" t="s">
        <v>256</v>
      </c>
      <c r="D20" s="198"/>
      <c r="E20" s="198"/>
      <c r="F20" s="199">
        <f>E20-D20</f>
        <v>0</v>
      </c>
    </row>
    <row r="21" spans="1:6" x14ac:dyDescent="0.35">
      <c r="A21" s="283"/>
      <c r="B21" s="257"/>
      <c r="C21" s="200" t="s">
        <v>251</v>
      </c>
      <c r="D21" s="201"/>
      <c r="E21" s="201"/>
      <c r="F21" s="202">
        <f>E21-D21</f>
        <v>0</v>
      </c>
    </row>
    <row r="22" spans="1:6" x14ac:dyDescent="0.35">
      <c r="A22" s="283"/>
      <c r="B22" s="257"/>
      <c r="C22" s="200" t="s">
        <v>257</v>
      </c>
      <c r="D22" s="203" t="e">
        <f>D20/D21</f>
        <v>#DIV/0!</v>
      </c>
      <c r="E22" s="203" t="e">
        <f>E20/E21</f>
        <v>#DIV/0!</v>
      </c>
      <c r="F22" s="202"/>
    </row>
    <row r="23" spans="1:6" x14ac:dyDescent="0.35">
      <c r="A23" s="283"/>
      <c r="B23" s="257"/>
      <c r="C23" s="200" t="s">
        <v>258</v>
      </c>
      <c r="D23" s="204">
        <v>0</v>
      </c>
      <c r="E23" s="204">
        <v>0</v>
      </c>
      <c r="F23" s="205">
        <f>E23-D23</f>
        <v>0</v>
      </c>
    </row>
    <row r="24" spans="1:6" x14ac:dyDescent="0.35">
      <c r="A24" s="283"/>
      <c r="B24" s="257"/>
      <c r="C24" s="200" t="s">
        <v>244</v>
      </c>
      <c r="D24" s="204" t="e">
        <f>D20/D34</f>
        <v>#DIV/0!</v>
      </c>
      <c r="E24" s="204" t="e">
        <f>E20/$E$34</f>
        <v>#DIV/0!</v>
      </c>
      <c r="F24" s="206"/>
    </row>
    <row r="25" spans="1:6" ht="15" thickBot="1" x14ac:dyDescent="0.4">
      <c r="A25" s="283"/>
      <c r="B25" s="258"/>
      <c r="C25" s="207" t="s">
        <v>254</v>
      </c>
      <c r="D25" s="208"/>
      <c r="E25" s="208"/>
      <c r="F25" s="210"/>
    </row>
    <row r="26" spans="1:6" x14ac:dyDescent="0.35">
      <c r="A26" s="283"/>
      <c r="B26" s="256" t="s">
        <v>267</v>
      </c>
      <c r="C26" s="225" t="s">
        <v>270</v>
      </c>
      <c r="D26" s="226"/>
      <c r="E26" s="226"/>
      <c r="F26" s="227">
        <f>E26-D26</f>
        <v>0</v>
      </c>
    </row>
    <row r="27" spans="1:6" x14ac:dyDescent="0.35">
      <c r="A27" s="283"/>
      <c r="B27" s="257"/>
      <c r="C27" s="223" t="s">
        <v>258</v>
      </c>
      <c r="D27" s="228"/>
      <c r="E27" s="228"/>
      <c r="F27" s="210">
        <f>E27-D27</f>
        <v>0</v>
      </c>
    </row>
    <row r="28" spans="1:6" x14ac:dyDescent="0.35">
      <c r="A28" s="283"/>
      <c r="B28" s="257"/>
      <c r="C28" s="223" t="s">
        <v>244</v>
      </c>
      <c r="D28" s="228" t="e">
        <f>D26/D34</f>
        <v>#DIV/0!</v>
      </c>
      <c r="E28" s="228" t="e">
        <f>E26/$E$34</f>
        <v>#DIV/0!</v>
      </c>
      <c r="F28" s="228" t="e">
        <f>F26/$F$34</f>
        <v>#DIV/0!</v>
      </c>
    </row>
    <row r="29" spans="1:6" ht="15" thickBot="1" x14ac:dyDescent="0.4">
      <c r="A29" s="283"/>
      <c r="B29" s="258"/>
      <c r="C29" s="224" t="s">
        <v>254</v>
      </c>
      <c r="D29" s="229"/>
      <c r="E29" s="229"/>
      <c r="F29" s="210">
        <f>E29-D29</f>
        <v>0</v>
      </c>
    </row>
    <row r="30" spans="1:6" x14ac:dyDescent="0.35">
      <c r="A30" s="283"/>
      <c r="B30" s="256" t="s">
        <v>268</v>
      </c>
      <c r="C30" s="225" t="s">
        <v>269</v>
      </c>
      <c r="D30" s="226"/>
      <c r="E30" s="226"/>
      <c r="F30" s="227">
        <f>E30-D30</f>
        <v>0</v>
      </c>
    </row>
    <row r="31" spans="1:6" x14ac:dyDescent="0.35">
      <c r="A31" s="283"/>
      <c r="B31" s="257"/>
      <c r="C31" s="223" t="s">
        <v>258</v>
      </c>
      <c r="D31" s="228"/>
      <c r="E31" s="228"/>
      <c r="F31" s="210">
        <f>E31-D31</f>
        <v>0</v>
      </c>
    </row>
    <row r="32" spans="1:6" x14ac:dyDescent="0.35">
      <c r="A32" s="283"/>
      <c r="B32" s="257"/>
      <c r="C32" s="223" t="s">
        <v>244</v>
      </c>
      <c r="D32" s="228" t="e">
        <f>D30/D34</f>
        <v>#DIV/0!</v>
      </c>
      <c r="E32" s="228" t="e">
        <f>E30/$E$34</f>
        <v>#DIV/0!</v>
      </c>
      <c r="F32" s="210" t="e">
        <f>F30/$F$34</f>
        <v>#DIV/0!</v>
      </c>
    </row>
    <row r="33" spans="1:6" ht="15" thickBot="1" x14ac:dyDescent="0.4">
      <c r="A33" s="283"/>
      <c r="B33" s="258"/>
      <c r="C33" s="224" t="s">
        <v>254</v>
      </c>
      <c r="D33" s="229"/>
      <c r="E33" s="229"/>
      <c r="F33" s="210">
        <f>E33-D33</f>
        <v>0</v>
      </c>
    </row>
    <row r="34" spans="1:6" ht="20.5" x14ac:dyDescent="0.35">
      <c r="A34" s="283"/>
      <c r="B34" s="288" t="s">
        <v>80</v>
      </c>
      <c r="C34" s="211" t="s">
        <v>259</v>
      </c>
      <c r="D34" s="231">
        <f>D30+D26+D20+D14+D4</f>
        <v>0</v>
      </c>
      <c r="E34" s="231">
        <f>E30+E26+E20+E14+E4</f>
        <v>0</v>
      </c>
      <c r="F34" s="212">
        <f>E34-D34</f>
        <v>0</v>
      </c>
    </row>
    <row r="35" spans="1:6" x14ac:dyDescent="0.35">
      <c r="A35" s="283"/>
      <c r="B35" s="289"/>
      <c r="C35" s="266" t="s">
        <v>260</v>
      </c>
      <c r="D35" s="291">
        <f>D30+D26+D4</f>
        <v>0</v>
      </c>
      <c r="E35" s="291">
        <f>E30+E26+E4</f>
        <v>0</v>
      </c>
      <c r="F35" s="213">
        <f>E35-D35</f>
        <v>0</v>
      </c>
    </row>
    <row r="36" spans="1:6" ht="46" x14ac:dyDescent="0.35">
      <c r="A36" s="283"/>
      <c r="B36" s="289"/>
      <c r="C36" s="267"/>
      <c r="D36" s="292"/>
      <c r="E36" s="292"/>
      <c r="F36" s="214" t="s">
        <v>261</v>
      </c>
    </row>
    <row r="37" spans="1:6" x14ac:dyDescent="0.35">
      <c r="A37" s="283"/>
      <c r="B37" s="289"/>
      <c r="C37" s="215" t="s">
        <v>262</v>
      </c>
      <c r="D37" s="230">
        <f>D31+D27+D23+D17+D6</f>
        <v>0</v>
      </c>
      <c r="E37" s="230">
        <f>E31+E27+E23+E17+E6</f>
        <v>0</v>
      </c>
      <c r="F37" s="71">
        <f>E37-D37</f>
        <v>0</v>
      </c>
    </row>
    <row r="38" spans="1:6" ht="32.25" customHeight="1" x14ac:dyDescent="0.35">
      <c r="A38" s="283"/>
      <c r="B38" s="289"/>
      <c r="C38" s="76" t="s">
        <v>265</v>
      </c>
      <c r="D38" s="216" t="e">
        <f>D35/D34</f>
        <v>#DIV/0!</v>
      </c>
      <c r="E38" s="216" t="e">
        <f t="shared" ref="E38" si="0">E35/E34</f>
        <v>#DIV/0!</v>
      </c>
      <c r="F38" s="217" t="e">
        <f>F35/F34</f>
        <v>#DIV/0!</v>
      </c>
    </row>
    <row r="39" spans="1:6" ht="20.5" x14ac:dyDescent="0.35">
      <c r="A39" s="283"/>
      <c r="B39" s="289"/>
      <c r="C39" s="172" t="s">
        <v>263</v>
      </c>
      <c r="D39" s="218">
        <v>0</v>
      </c>
      <c r="E39" s="218">
        <f>E15*0.204</f>
        <v>0</v>
      </c>
      <c r="F39" s="219">
        <f>E39-D39</f>
        <v>0</v>
      </c>
    </row>
    <row r="40" spans="1:6" ht="15" thickBot="1" x14ac:dyDescent="0.4">
      <c r="A40" s="284"/>
      <c r="B40" s="290"/>
      <c r="C40" s="80" t="s">
        <v>264</v>
      </c>
      <c r="D40" s="220"/>
      <c r="E40" s="221"/>
      <c r="F40" s="222"/>
    </row>
    <row r="41" spans="1:6" ht="15" thickBot="1" x14ac:dyDescent="0.4">
      <c r="A41" s="41"/>
      <c r="B41" s="41"/>
      <c r="C41" s="41"/>
      <c r="D41" s="41"/>
      <c r="E41" s="41"/>
      <c r="F41" s="41"/>
    </row>
    <row r="42" spans="1:6" ht="21" customHeight="1" x14ac:dyDescent="0.35">
      <c r="A42" s="260" t="s">
        <v>102</v>
      </c>
      <c r="B42" s="261"/>
      <c r="C42" s="60"/>
      <c r="D42" s="61" t="s">
        <v>103</v>
      </c>
      <c r="E42" s="61" t="s">
        <v>104</v>
      </c>
      <c r="F42" s="62" t="s">
        <v>105</v>
      </c>
    </row>
    <row r="43" spans="1:6" x14ac:dyDescent="0.35">
      <c r="A43" s="262"/>
      <c r="B43" s="263"/>
      <c r="C43" s="63" t="s">
        <v>0</v>
      </c>
      <c r="D43" s="64"/>
      <c r="E43" s="64"/>
      <c r="F43" s="65"/>
    </row>
    <row r="44" spans="1:6" x14ac:dyDescent="0.35">
      <c r="A44" s="262"/>
      <c r="B44" s="263"/>
      <c r="C44" s="66" t="s">
        <v>106</v>
      </c>
      <c r="D44" s="67"/>
      <c r="E44" s="67"/>
      <c r="F44" s="68">
        <f>E44-D44</f>
        <v>0</v>
      </c>
    </row>
    <row r="45" spans="1:6" x14ac:dyDescent="0.35">
      <c r="A45" s="262"/>
      <c r="B45" s="263"/>
      <c r="C45" s="69" t="s">
        <v>107</v>
      </c>
      <c r="D45" s="70"/>
      <c r="E45" s="70"/>
      <c r="F45" s="71"/>
    </row>
    <row r="46" spans="1:6" x14ac:dyDescent="0.35">
      <c r="A46" s="262"/>
      <c r="B46" s="263"/>
      <c r="C46" s="69" t="s">
        <v>108</v>
      </c>
      <c r="D46" s="70"/>
      <c r="E46" s="70"/>
      <c r="F46" s="71"/>
    </row>
    <row r="47" spans="1:6" x14ac:dyDescent="0.35">
      <c r="A47" s="262"/>
      <c r="B47" s="263"/>
      <c r="C47" s="69" t="s">
        <v>109</v>
      </c>
      <c r="D47" s="70"/>
      <c r="E47" s="70"/>
      <c r="F47" s="71"/>
    </row>
    <row r="48" spans="1:6" x14ac:dyDescent="0.35">
      <c r="A48" s="262"/>
      <c r="B48" s="263"/>
      <c r="C48" s="66" t="s">
        <v>177</v>
      </c>
      <c r="D48" s="70"/>
      <c r="E48" s="70"/>
      <c r="F48" s="71"/>
    </row>
    <row r="49" spans="1:6" x14ac:dyDescent="0.35">
      <c r="A49" s="262"/>
      <c r="B49" s="263"/>
      <c r="C49" s="66" t="s">
        <v>178</v>
      </c>
      <c r="D49" s="70"/>
      <c r="E49" s="70"/>
      <c r="F49" s="71"/>
    </row>
    <row r="50" spans="1:6" x14ac:dyDescent="0.35">
      <c r="A50" s="262"/>
      <c r="B50" s="263"/>
      <c r="C50" s="280" t="s">
        <v>188</v>
      </c>
      <c r="D50" s="70" t="e">
        <f>D49/D48</f>
        <v>#DIV/0!</v>
      </c>
      <c r="E50" s="70" t="e">
        <f t="shared" ref="E50:F50" si="1">E49/E48</f>
        <v>#DIV/0!</v>
      </c>
      <c r="F50" s="71" t="e">
        <f t="shared" si="1"/>
        <v>#DIV/0!</v>
      </c>
    </row>
    <row r="51" spans="1:6" x14ac:dyDescent="0.35">
      <c r="A51" s="262"/>
      <c r="B51" s="263"/>
      <c r="C51" s="281"/>
      <c r="D51" s="277" t="s">
        <v>266</v>
      </c>
      <c r="E51" s="278"/>
      <c r="F51" s="279"/>
    </row>
    <row r="52" spans="1:6" x14ac:dyDescent="0.35">
      <c r="A52" s="262"/>
      <c r="B52" s="263"/>
      <c r="C52" s="66" t="s">
        <v>179</v>
      </c>
      <c r="D52" s="72"/>
      <c r="E52" s="72"/>
      <c r="F52" s="71"/>
    </row>
    <row r="53" spans="1:6" x14ac:dyDescent="0.35">
      <c r="A53" s="262"/>
      <c r="B53" s="263"/>
      <c r="C53" s="66" t="s">
        <v>180</v>
      </c>
      <c r="D53" s="72"/>
      <c r="E53" s="72"/>
      <c r="F53" s="71">
        <f>E53-D53</f>
        <v>0</v>
      </c>
    </row>
    <row r="54" spans="1:6" x14ac:dyDescent="0.35">
      <c r="A54" s="262"/>
      <c r="B54" s="263"/>
      <c r="C54" s="66" t="s">
        <v>110</v>
      </c>
      <c r="D54" s="67"/>
      <c r="E54" s="67"/>
      <c r="F54" s="73" t="str">
        <f>E54-D54&amp;" sous stations supplémentaires"</f>
        <v>0 sous stations supplémentaires</v>
      </c>
    </row>
    <row r="55" spans="1:6" x14ac:dyDescent="0.35">
      <c r="A55" s="262"/>
      <c r="B55" s="263"/>
      <c r="C55" s="66" t="s">
        <v>111</v>
      </c>
      <c r="D55" s="70"/>
      <c r="E55" s="70"/>
      <c r="F55" s="71"/>
    </row>
    <row r="56" spans="1:6" x14ac:dyDescent="0.35">
      <c r="A56" s="262"/>
      <c r="B56" s="263"/>
      <c r="C56" s="66" t="s">
        <v>112</v>
      </c>
      <c r="D56" s="70"/>
      <c r="E56" s="70"/>
      <c r="F56" s="73" t="str">
        <f>E56-D56&amp;" eq logts supplémentaires"</f>
        <v>0 eq logts supplémentaires</v>
      </c>
    </row>
    <row r="57" spans="1:6" x14ac:dyDescent="0.35">
      <c r="A57" s="262"/>
      <c r="B57" s="263"/>
      <c r="C57" s="266" t="s">
        <v>113</v>
      </c>
      <c r="D57" s="74" t="e">
        <f>D52/D44</f>
        <v>#DIV/0!</v>
      </c>
      <c r="E57" s="74" t="e">
        <f>E52/E44</f>
        <v>#DIV/0!</v>
      </c>
      <c r="F57" s="75" t="e">
        <f>F52/F44</f>
        <v>#DIV/0!</v>
      </c>
    </row>
    <row r="58" spans="1:6" x14ac:dyDescent="0.35">
      <c r="A58" s="262"/>
      <c r="B58" s="263"/>
      <c r="C58" s="267"/>
      <c r="D58" s="268" t="s">
        <v>114</v>
      </c>
      <c r="E58" s="269"/>
      <c r="F58" s="270"/>
    </row>
    <row r="59" spans="1:6" ht="21" x14ac:dyDescent="0.35">
      <c r="A59" s="262"/>
      <c r="B59" s="263"/>
      <c r="C59" s="76" t="s">
        <v>115</v>
      </c>
      <c r="D59" s="74" t="e">
        <f>D53/D44</f>
        <v>#DIV/0!</v>
      </c>
      <c r="E59" s="74" t="e">
        <f>E53/E44</f>
        <v>#DIV/0!</v>
      </c>
      <c r="F59" s="75" t="e">
        <f>E59-D59</f>
        <v>#DIV/0!</v>
      </c>
    </row>
    <row r="60" spans="1:6" x14ac:dyDescent="0.35">
      <c r="A60" s="262"/>
      <c r="B60" s="263"/>
      <c r="C60" s="66" t="s">
        <v>116</v>
      </c>
      <c r="D60" s="77" t="e">
        <f>D52/D48</f>
        <v>#DIV/0!</v>
      </c>
      <c r="E60" s="77" t="e">
        <f>E52/E48</f>
        <v>#DIV/0!</v>
      </c>
      <c r="F60" s="78"/>
    </row>
    <row r="61" spans="1:6" x14ac:dyDescent="0.35">
      <c r="A61" s="262"/>
      <c r="B61" s="263"/>
      <c r="C61" s="79" t="s">
        <v>117</v>
      </c>
      <c r="D61" s="271"/>
      <c r="E61" s="272"/>
      <c r="F61" s="273"/>
    </row>
    <row r="62" spans="1:6" ht="15" thickBot="1" x14ac:dyDescent="0.4">
      <c r="A62" s="264"/>
      <c r="B62" s="265"/>
      <c r="C62" s="80" t="s">
        <v>118</v>
      </c>
      <c r="D62" s="274"/>
      <c r="E62" s="275"/>
      <c r="F62" s="276"/>
    </row>
  </sheetData>
  <mergeCells count="18">
    <mergeCell ref="D35:D36"/>
    <mergeCell ref="E35:E36"/>
    <mergeCell ref="B26:B29"/>
    <mergeCell ref="B30:B33"/>
    <mergeCell ref="A1:F1"/>
    <mergeCell ref="A42:B62"/>
    <mergeCell ref="C57:C58"/>
    <mergeCell ref="D58:F58"/>
    <mergeCell ref="D61:F61"/>
    <mergeCell ref="D62:F62"/>
    <mergeCell ref="D51:F51"/>
    <mergeCell ref="C50:C51"/>
    <mergeCell ref="A3:A40"/>
    <mergeCell ref="B3:B13"/>
    <mergeCell ref="B14:B19"/>
    <mergeCell ref="B20:B25"/>
    <mergeCell ref="B34:B40"/>
    <mergeCell ref="C35:C3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6"/>
  <sheetViews>
    <sheetView zoomScaleNormal="100" workbookViewId="0">
      <selection activeCell="G7" sqref="G7"/>
    </sheetView>
  </sheetViews>
  <sheetFormatPr baseColWidth="10" defaultColWidth="11.54296875" defaultRowHeight="14.5" x14ac:dyDescent="0.35"/>
  <cols>
    <col min="1" max="1" width="4" style="2" customWidth="1"/>
    <col min="2" max="2" width="19.81640625" style="2" customWidth="1"/>
    <col min="3" max="3" width="28.1796875" style="2" customWidth="1"/>
    <col min="4" max="4" width="27.54296875" style="2" customWidth="1"/>
    <col min="5" max="16384" width="11.54296875" style="2"/>
  </cols>
  <sheetData>
    <row r="2" spans="2:5" x14ac:dyDescent="0.35">
      <c r="B2" s="293" t="s">
        <v>32</v>
      </c>
      <c r="C2" s="294"/>
      <c r="D2" s="294"/>
      <c r="E2" s="295"/>
    </row>
    <row r="3" spans="2:5" ht="15" thickBot="1" x14ac:dyDescent="0.4">
      <c r="B3" s="81"/>
      <c r="C3" s="81"/>
      <c r="D3" s="81"/>
      <c r="E3" s="81"/>
    </row>
    <row r="4" spans="2:5" ht="18" customHeight="1" thickBot="1" x14ac:dyDescent="0.4">
      <c r="B4" s="82" t="s">
        <v>7</v>
      </c>
      <c r="C4" s="83" t="s">
        <v>30</v>
      </c>
      <c r="D4" s="84" t="s">
        <v>31</v>
      </c>
      <c r="E4" s="81"/>
    </row>
    <row r="5" spans="2:5" ht="18" customHeight="1" thickBot="1" x14ac:dyDescent="0.4">
      <c r="B5" s="85" t="s">
        <v>9</v>
      </c>
      <c r="C5" s="86"/>
      <c r="D5" s="87">
        <f>SUM(C5:C12)</f>
        <v>0</v>
      </c>
      <c r="E5" s="81"/>
    </row>
    <row r="6" spans="2:5" ht="18" customHeight="1" x14ac:dyDescent="0.35">
      <c r="B6" s="88" t="s">
        <v>10</v>
      </c>
      <c r="C6" s="89"/>
      <c r="D6" s="90"/>
      <c r="E6" s="81"/>
    </row>
    <row r="7" spans="2:5" ht="18" customHeight="1" x14ac:dyDescent="0.35">
      <c r="B7" s="88" t="s">
        <v>11</v>
      </c>
      <c r="C7" s="89"/>
      <c r="D7" s="90"/>
      <c r="E7" s="81"/>
    </row>
    <row r="8" spans="2:5" ht="18" customHeight="1" x14ac:dyDescent="0.35">
      <c r="B8" s="88" t="s">
        <v>12</v>
      </c>
      <c r="C8" s="89"/>
      <c r="D8" s="90"/>
      <c r="E8" s="81"/>
    </row>
    <row r="9" spans="2:5" ht="18" customHeight="1" x14ac:dyDescent="0.35">
      <c r="B9" s="88" t="s">
        <v>13</v>
      </c>
      <c r="C9" s="89"/>
      <c r="D9" s="90"/>
      <c r="E9" s="81"/>
    </row>
    <row r="10" spans="2:5" ht="18" customHeight="1" x14ac:dyDescent="0.35">
      <c r="B10" s="88" t="s">
        <v>14</v>
      </c>
      <c r="C10" s="89"/>
      <c r="D10" s="90"/>
      <c r="E10" s="81"/>
    </row>
    <row r="11" spans="2:5" ht="18" customHeight="1" x14ac:dyDescent="0.35">
      <c r="B11" s="88" t="s">
        <v>15</v>
      </c>
      <c r="C11" s="89"/>
      <c r="D11" s="90"/>
      <c r="E11" s="81"/>
    </row>
    <row r="12" spans="2:5" ht="18" customHeight="1" thickBot="1" x14ac:dyDescent="0.4">
      <c r="B12" s="91" t="s">
        <v>16</v>
      </c>
      <c r="C12" s="92"/>
      <c r="D12" s="93"/>
      <c r="E12" s="81"/>
    </row>
    <row r="13" spans="2:5" ht="18" customHeight="1" thickBot="1" x14ac:dyDescent="0.4">
      <c r="B13" s="94" t="s">
        <v>17</v>
      </c>
      <c r="C13" s="95"/>
      <c r="D13" s="96">
        <f>SUM(C13:C15)</f>
        <v>0</v>
      </c>
      <c r="E13" s="81"/>
    </row>
    <row r="14" spans="2:5" ht="18" customHeight="1" x14ac:dyDescent="0.35">
      <c r="B14" s="97" t="s">
        <v>18</v>
      </c>
      <c r="C14" s="98"/>
      <c r="D14" s="90"/>
      <c r="E14" s="81"/>
    </row>
    <row r="15" spans="2:5" ht="18" customHeight="1" thickBot="1" x14ac:dyDescent="0.4">
      <c r="B15" s="99" t="s">
        <v>19</v>
      </c>
      <c r="C15" s="100"/>
      <c r="D15" s="93"/>
      <c r="E15" s="81"/>
    </row>
    <row r="16" spans="2:5" ht="18" customHeight="1" thickBot="1" x14ac:dyDescent="0.4">
      <c r="B16" s="101" t="s">
        <v>20</v>
      </c>
      <c r="C16" s="102"/>
      <c r="D16" s="103">
        <f>SUM(C16:C18)</f>
        <v>0</v>
      </c>
      <c r="E16" s="81"/>
    </row>
    <row r="17" spans="2:5" ht="18" customHeight="1" x14ac:dyDescent="0.35">
      <c r="B17" s="104" t="s">
        <v>21</v>
      </c>
      <c r="C17" s="105"/>
      <c r="D17" s="90"/>
      <c r="E17" s="81"/>
    </row>
    <row r="18" spans="2:5" ht="18" customHeight="1" thickBot="1" x14ac:dyDescent="0.4">
      <c r="B18" s="106" t="s">
        <v>22</v>
      </c>
      <c r="C18" s="107"/>
      <c r="D18" s="93"/>
      <c r="E18" s="81"/>
    </row>
    <row r="19" spans="2:5" ht="18" customHeight="1" thickBot="1" x14ac:dyDescent="0.4">
      <c r="B19" s="108" t="s">
        <v>23</v>
      </c>
      <c r="C19" s="109"/>
      <c r="D19" s="110">
        <f>SUM(C19:C25)</f>
        <v>0</v>
      </c>
      <c r="E19" s="81"/>
    </row>
    <row r="20" spans="2:5" ht="18" customHeight="1" x14ac:dyDescent="0.35">
      <c r="B20" s="111" t="s">
        <v>24</v>
      </c>
      <c r="C20" s="112"/>
      <c r="D20" s="113"/>
      <c r="E20" s="81"/>
    </row>
    <row r="21" spans="2:5" ht="18" customHeight="1" x14ac:dyDescent="0.35">
      <c r="B21" s="111" t="s">
        <v>25</v>
      </c>
      <c r="C21" s="112"/>
      <c r="D21" s="90"/>
      <c r="E21" s="81"/>
    </row>
    <row r="22" spans="2:5" ht="18" customHeight="1" x14ac:dyDescent="0.35">
      <c r="B22" s="111" t="s">
        <v>26</v>
      </c>
      <c r="C22" s="112"/>
      <c r="D22" s="90"/>
      <c r="E22" s="81"/>
    </row>
    <row r="23" spans="2:5" ht="18" customHeight="1" x14ac:dyDescent="0.35">
      <c r="B23" s="111" t="s">
        <v>27</v>
      </c>
      <c r="C23" s="112"/>
      <c r="D23" s="90"/>
      <c r="E23" s="81"/>
    </row>
    <row r="24" spans="2:5" ht="18" customHeight="1" x14ac:dyDescent="0.35">
      <c r="B24" s="111" t="s">
        <v>28</v>
      </c>
      <c r="C24" s="112"/>
      <c r="D24" s="90"/>
      <c r="E24" s="81"/>
    </row>
    <row r="25" spans="2:5" ht="18" customHeight="1" thickBot="1" x14ac:dyDescent="0.4">
      <c r="B25" s="114" t="s">
        <v>29</v>
      </c>
      <c r="C25" s="115"/>
      <c r="D25" s="90"/>
      <c r="E25" s="81"/>
    </row>
    <row r="26" spans="2:5" ht="15" thickBot="1" x14ac:dyDescent="0.4">
      <c r="B26" s="81"/>
      <c r="C26" s="116" t="s">
        <v>80</v>
      </c>
      <c r="D26" s="117">
        <f>SUM(D5:D19)</f>
        <v>0</v>
      </c>
      <c r="E26" s="81"/>
    </row>
  </sheetData>
  <mergeCells count="1">
    <mergeCell ref="B2:E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zoomScale="87" zoomScaleNormal="87" workbookViewId="0">
      <selection activeCell="G6" sqref="G6"/>
    </sheetView>
  </sheetViews>
  <sheetFormatPr baseColWidth="10" defaultColWidth="11.54296875" defaultRowHeight="14.5" x14ac:dyDescent="0.35"/>
  <cols>
    <col min="1" max="2" width="11.54296875" style="2"/>
    <col min="3" max="3" width="51.1796875" style="2" customWidth="1"/>
    <col min="4" max="4" width="15.81640625" style="2" customWidth="1"/>
    <col min="5" max="5" width="15" style="2" customWidth="1"/>
    <col min="6" max="16384" width="11.54296875" style="2"/>
  </cols>
  <sheetData>
    <row r="1" spans="2:5" ht="21.5" thickBot="1" x14ac:dyDescent="0.4">
      <c r="D1" s="156" t="s">
        <v>181</v>
      </c>
      <c r="E1" s="157" t="s">
        <v>182</v>
      </c>
    </row>
    <row r="2" spans="2:5" ht="20.149999999999999" customHeight="1" x14ac:dyDescent="0.35">
      <c r="B2" s="296" t="s">
        <v>119</v>
      </c>
      <c r="C2" s="158" t="s">
        <v>120</v>
      </c>
      <c r="D2" s="159"/>
      <c r="E2" s="159"/>
    </row>
    <row r="3" spans="2:5" ht="20.149999999999999" customHeight="1" x14ac:dyDescent="0.35">
      <c r="B3" s="297"/>
      <c r="C3" s="160" t="s">
        <v>121</v>
      </c>
      <c r="D3" s="161"/>
      <c r="E3" s="161"/>
    </row>
    <row r="4" spans="2:5" ht="20.149999999999999" customHeight="1" thickBot="1" x14ac:dyDescent="0.4">
      <c r="B4" s="297"/>
      <c r="C4" s="162" t="s">
        <v>122</v>
      </c>
      <c r="D4" s="28"/>
      <c r="E4" s="28"/>
    </row>
    <row r="5" spans="2:5" ht="20.149999999999999" customHeight="1" x14ac:dyDescent="0.35">
      <c r="B5" s="297"/>
      <c r="C5" s="158" t="s">
        <v>123</v>
      </c>
      <c r="D5" s="159"/>
      <c r="E5" s="159"/>
    </row>
    <row r="6" spans="2:5" ht="20.149999999999999" customHeight="1" x14ac:dyDescent="0.35">
      <c r="B6" s="297"/>
      <c r="C6" s="160" t="s">
        <v>124</v>
      </c>
      <c r="D6" s="161"/>
      <c r="E6" s="161"/>
    </row>
    <row r="7" spans="2:5" ht="20.149999999999999" customHeight="1" x14ac:dyDescent="0.35">
      <c r="B7" s="297"/>
      <c r="C7" s="160" t="s">
        <v>125</v>
      </c>
      <c r="D7" s="161"/>
      <c r="E7" s="161"/>
    </row>
    <row r="8" spans="2:5" ht="20.149999999999999" customHeight="1" x14ac:dyDescent="0.35">
      <c r="B8" s="297"/>
      <c r="C8" s="160" t="s">
        <v>126</v>
      </c>
      <c r="D8" s="161"/>
      <c r="E8" s="161"/>
    </row>
    <row r="9" spans="2:5" ht="28.5" customHeight="1" x14ac:dyDescent="0.35">
      <c r="B9" s="297"/>
      <c r="C9" s="160" t="s">
        <v>127</v>
      </c>
      <c r="D9" s="161"/>
      <c r="E9" s="161"/>
    </row>
    <row r="10" spans="2:5" ht="20.149999999999999" customHeight="1" thickBot="1" x14ac:dyDescent="0.4">
      <c r="B10" s="297"/>
      <c r="C10" s="162" t="s">
        <v>128</v>
      </c>
      <c r="D10" s="28"/>
      <c r="E10" s="28"/>
    </row>
    <row r="11" spans="2:5" ht="20.149999999999999" customHeight="1" x14ac:dyDescent="0.35">
      <c r="B11" s="297"/>
      <c r="C11" s="163" t="s">
        <v>129</v>
      </c>
      <c r="D11" s="164"/>
      <c r="E11" s="164"/>
    </row>
    <row r="12" spans="2:5" ht="20.149999999999999" customHeight="1" x14ac:dyDescent="0.35">
      <c r="B12" s="297"/>
      <c r="C12" s="160" t="s">
        <v>130</v>
      </c>
      <c r="D12" s="161"/>
      <c r="E12" s="161"/>
    </row>
    <row r="13" spans="2:5" ht="29.25" customHeight="1" thickBot="1" x14ac:dyDescent="0.4">
      <c r="B13" s="297"/>
      <c r="C13" s="160" t="s">
        <v>131</v>
      </c>
      <c r="D13" s="161"/>
      <c r="E13" s="161"/>
    </row>
    <row r="14" spans="2:5" ht="20.149999999999999" customHeight="1" x14ac:dyDescent="0.35">
      <c r="B14" s="297"/>
      <c r="C14" s="158" t="s">
        <v>132</v>
      </c>
      <c r="D14" s="159"/>
      <c r="E14" s="159"/>
    </row>
    <row r="15" spans="2:5" ht="20.149999999999999" customHeight="1" x14ac:dyDescent="0.35">
      <c r="B15" s="297"/>
      <c r="C15" s="160" t="s">
        <v>133</v>
      </c>
      <c r="D15" s="161"/>
      <c r="E15" s="161"/>
    </row>
    <row r="16" spans="2:5" ht="20.149999999999999" customHeight="1" x14ac:dyDescent="0.35">
      <c r="B16" s="297"/>
      <c r="C16" s="160" t="s">
        <v>134</v>
      </c>
      <c r="D16" s="161"/>
      <c r="E16" s="161"/>
    </row>
    <row r="17" spans="2:5" ht="20.149999999999999" customHeight="1" x14ac:dyDescent="0.35">
      <c r="B17" s="297"/>
      <c r="C17" s="160" t="s">
        <v>135</v>
      </c>
      <c r="D17" s="161"/>
      <c r="E17" s="161"/>
    </row>
    <row r="18" spans="2:5" ht="27.75" customHeight="1" x14ac:dyDescent="0.35">
      <c r="B18" s="297"/>
      <c r="C18" s="160" t="s">
        <v>136</v>
      </c>
      <c r="D18" s="161"/>
      <c r="E18" s="161"/>
    </row>
    <row r="19" spans="2:5" ht="20.149999999999999" customHeight="1" x14ac:dyDescent="0.35">
      <c r="B19" s="297"/>
      <c r="C19" s="160" t="s">
        <v>137</v>
      </c>
      <c r="D19" s="161"/>
      <c r="E19" s="161"/>
    </row>
    <row r="20" spans="2:5" ht="20.149999999999999" customHeight="1" thickBot="1" x14ac:dyDescent="0.4">
      <c r="B20" s="297"/>
      <c r="C20" s="162" t="s">
        <v>138</v>
      </c>
      <c r="D20" s="28"/>
      <c r="E20" s="28"/>
    </row>
    <row r="21" spans="2:5" ht="20.149999999999999" customHeight="1" thickBot="1" x14ac:dyDescent="0.4">
      <c r="B21" s="298"/>
      <c r="C21" s="165" t="s">
        <v>139</v>
      </c>
      <c r="D21" s="166"/>
      <c r="E21" s="167"/>
    </row>
    <row r="22" spans="2:5" ht="20.149999999999999" customHeight="1" thickBot="1" x14ac:dyDescent="0.4">
      <c r="B22" s="299" t="s">
        <v>222</v>
      </c>
      <c r="C22" s="300"/>
      <c r="D22" s="168">
        <f>D21+D14+D11+D5+D2</f>
        <v>0</v>
      </c>
      <c r="E22" s="168">
        <f>E21+E14+E11+E5+E2</f>
        <v>0</v>
      </c>
    </row>
  </sheetData>
  <mergeCells count="2">
    <mergeCell ref="B2:B21"/>
    <mergeCell ref="B22:C2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topLeftCell="A16" zoomScale="41" zoomScaleNormal="41" workbookViewId="0"/>
  </sheetViews>
  <sheetFormatPr baseColWidth="10" defaultColWidth="9.1796875" defaultRowHeight="14.5" x14ac:dyDescent="0.35"/>
  <cols>
    <col min="1" max="1" width="57.1796875" style="29" customWidth="1"/>
    <col min="2" max="26" width="5.54296875" customWidth="1"/>
  </cols>
  <sheetData>
    <row r="1" spans="1:27" ht="15.5" x14ac:dyDescent="0.35">
      <c r="A1" s="118" t="s">
        <v>209</v>
      </c>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x14ac:dyDescent="0.35">
      <c r="A2" s="119"/>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x14ac:dyDescent="0.35">
      <c r="A3" s="120" t="s">
        <v>140</v>
      </c>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x14ac:dyDescent="0.35">
      <c r="A4" s="119" t="s">
        <v>141</v>
      </c>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x14ac:dyDescent="0.35">
      <c r="A5" s="119" t="s">
        <v>142</v>
      </c>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x14ac:dyDescent="0.35">
      <c r="A6" s="119" t="s">
        <v>143</v>
      </c>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x14ac:dyDescent="0.35">
      <c r="A7" s="119" t="s">
        <v>144</v>
      </c>
      <c r="B7" s="41"/>
      <c r="C7" s="41"/>
      <c r="D7" s="41"/>
      <c r="E7" s="41"/>
      <c r="F7" s="41"/>
      <c r="G7" s="41"/>
      <c r="H7" s="41"/>
      <c r="I7" s="41"/>
      <c r="J7" s="41"/>
      <c r="K7" s="41"/>
      <c r="L7" s="41"/>
      <c r="M7" s="41"/>
      <c r="N7" s="41"/>
      <c r="O7" s="41"/>
      <c r="P7" s="41"/>
      <c r="Q7" s="41"/>
      <c r="R7" s="41"/>
      <c r="S7" s="41"/>
      <c r="T7" s="41"/>
      <c r="U7" s="41"/>
      <c r="V7" s="41"/>
      <c r="W7" s="41"/>
      <c r="X7" s="41"/>
      <c r="Y7" s="41"/>
      <c r="Z7" s="41"/>
      <c r="AA7" s="41"/>
    </row>
    <row r="8" spans="1:27" ht="28.5" x14ac:dyDescent="0.35">
      <c r="A8" s="119" t="s">
        <v>145</v>
      </c>
      <c r="B8" s="41"/>
      <c r="C8" s="41"/>
      <c r="D8" s="41"/>
      <c r="E8" s="41"/>
      <c r="F8" s="41"/>
      <c r="G8" s="41"/>
      <c r="H8" s="41"/>
      <c r="I8" s="41"/>
      <c r="J8" s="41"/>
      <c r="K8" s="41"/>
      <c r="L8" s="41"/>
      <c r="M8" s="41"/>
      <c r="N8" s="41"/>
      <c r="O8" s="41"/>
      <c r="P8" s="41"/>
      <c r="Q8" s="41"/>
      <c r="R8" s="41"/>
      <c r="S8" s="41"/>
      <c r="T8" s="41"/>
      <c r="U8" s="41"/>
      <c r="V8" s="41"/>
      <c r="W8" s="41"/>
      <c r="X8" s="41"/>
      <c r="Y8" s="41"/>
      <c r="Z8" s="41"/>
      <c r="AA8" s="41"/>
    </row>
    <row r="9" spans="1:27" ht="28.5" x14ac:dyDescent="0.35">
      <c r="A9" s="119" t="s">
        <v>146</v>
      </c>
      <c r="B9" s="41"/>
      <c r="C9" s="41"/>
      <c r="D9" s="41"/>
      <c r="E9" s="41"/>
      <c r="F9" s="41"/>
      <c r="G9" s="41"/>
      <c r="H9" s="41"/>
      <c r="I9" s="41"/>
      <c r="J9" s="41"/>
      <c r="K9" s="41"/>
      <c r="L9" s="41"/>
      <c r="M9" s="41"/>
      <c r="N9" s="41"/>
      <c r="O9" s="41"/>
      <c r="P9" s="41"/>
      <c r="Q9" s="41"/>
      <c r="R9" s="41"/>
      <c r="S9" s="41"/>
      <c r="T9" s="41"/>
      <c r="U9" s="41"/>
      <c r="V9" s="41"/>
      <c r="W9" s="41"/>
      <c r="X9" s="41"/>
      <c r="Y9" s="41"/>
      <c r="Z9" s="41"/>
      <c r="AA9" s="41"/>
    </row>
    <row r="10" spans="1:27" x14ac:dyDescent="0.35">
      <c r="A10" s="119" t="s">
        <v>147</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7" ht="15" thickBot="1" x14ac:dyDescent="0.4">
      <c r="A11" s="119"/>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row>
    <row r="12" spans="1:27" s="30" customFormat="1" ht="15" thickBot="1" x14ac:dyDescent="0.4">
      <c r="A12" s="121" t="s">
        <v>148</v>
      </c>
      <c r="B12" s="137">
        <v>1</v>
      </c>
      <c r="C12" s="137">
        <v>2</v>
      </c>
      <c r="D12" s="137">
        <v>3</v>
      </c>
      <c r="E12" s="137">
        <v>4</v>
      </c>
      <c r="F12" s="137">
        <v>5</v>
      </c>
      <c r="G12" s="137">
        <v>6</v>
      </c>
      <c r="H12" s="137">
        <v>7</v>
      </c>
      <c r="I12" s="137">
        <v>8</v>
      </c>
      <c r="J12" s="137">
        <v>9</v>
      </c>
      <c r="K12" s="137">
        <v>10</v>
      </c>
      <c r="L12" s="137">
        <v>11</v>
      </c>
      <c r="M12" s="137">
        <v>12</v>
      </c>
      <c r="N12" s="137">
        <v>13</v>
      </c>
      <c r="O12" s="137">
        <v>14</v>
      </c>
      <c r="P12" s="137">
        <v>15</v>
      </c>
      <c r="Q12" s="137">
        <v>16</v>
      </c>
      <c r="R12" s="137">
        <v>17</v>
      </c>
      <c r="S12" s="137">
        <v>18</v>
      </c>
      <c r="T12" s="137">
        <v>19</v>
      </c>
      <c r="U12" s="137">
        <v>20</v>
      </c>
      <c r="V12" s="41"/>
      <c r="W12" s="41"/>
      <c r="X12" s="41"/>
      <c r="Y12" s="41"/>
      <c r="Z12" s="41"/>
      <c r="AA12" s="122"/>
    </row>
    <row r="13" spans="1:27" s="31" customFormat="1" x14ac:dyDescent="0.35">
      <c r="A13" s="123" t="s">
        <v>149</v>
      </c>
      <c r="B13" s="138"/>
      <c r="C13" s="139"/>
      <c r="D13" s="139"/>
      <c r="E13" s="139"/>
      <c r="F13" s="139"/>
      <c r="G13" s="139"/>
      <c r="H13" s="139"/>
      <c r="I13" s="139"/>
      <c r="J13" s="139"/>
      <c r="K13" s="139"/>
      <c r="L13" s="139"/>
      <c r="M13" s="139"/>
      <c r="N13" s="139"/>
      <c r="O13" s="139"/>
      <c r="P13" s="139"/>
      <c r="Q13" s="139"/>
      <c r="R13" s="139"/>
      <c r="S13" s="139"/>
      <c r="T13" s="139"/>
      <c r="U13" s="139"/>
      <c r="V13" s="41"/>
      <c r="W13" s="41"/>
      <c r="X13" s="41"/>
      <c r="Y13" s="41"/>
      <c r="Z13" s="41"/>
      <c r="AA13" s="124"/>
    </row>
    <row r="14" spans="1:27" s="31" customFormat="1" ht="72.75" customHeight="1" x14ac:dyDescent="0.35">
      <c r="A14" s="125" t="s">
        <v>212</v>
      </c>
      <c r="B14" s="140"/>
      <c r="C14" s="141"/>
      <c r="D14" s="141"/>
      <c r="E14" s="141"/>
      <c r="F14" s="141"/>
      <c r="G14" s="141"/>
      <c r="H14" s="141"/>
      <c r="I14" s="141"/>
      <c r="J14" s="141"/>
      <c r="K14" s="141"/>
      <c r="L14" s="141"/>
      <c r="M14" s="141"/>
      <c r="N14" s="141"/>
      <c r="O14" s="141"/>
      <c r="P14" s="141"/>
      <c r="Q14" s="141"/>
      <c r="R14" s="141"/>
      <c r="S14" s="141"/>
      <c r="T14" s="141"/>
      <c r="U14" s="141"/>
      <c r="V14" s="41"/>
      <c r="W14" s="41"/>
      <c r="X14" s="41"/>
      <c r="Y14" s="41"/>
      <c r="Z14" s="41"/>
      <c r="AA14" s="124"/>
    </row>
    <row r="15" spans="1:27" s="31" customFormat="1" x14ac:dyDescent="0.35">
      <c r="A15" s="125"/>
      <c r="B15" s="140"/>
      <c r="C15" s="141"/>
      <c r="D15" s="141"/>
      <c r="E15" s="141"/>
      <c r="F15" s="141"/>
      <c r="G15" s="141"/>
      <c r="H15" s="141"/>
      <c r="I15" s="141"/>
      <c r="J15" s="141"/>
      <c r="K15" s="141"/>
      <c r="L15" s="141"/>
      <c r="M15" s="141"/>
      <c r="N15" s="141"/>
      <c r="O15" s="141"/>
      <c r="P15" s="141"/>
      <c r="Q15" s="141"/>
      <c r="R15" s="141"/>
      <c r="S15" s="141"/>
      <c r="T15" s="141"/>
      <c r="U15" s="141"/>
      <c r="V15" s="41"/>
      <c r="W15" s="41"/>
      <c r="X15" s="41"/>
      <c r="Y15" s="41"/>
      <c r="Z15" s="41"/>
      <c r="AA15" s="124"/>
    </row>
    <row r="16" spans="1:27" s="31" customFormat="1" x14ac:dyDescent="0.35">
      <c r="A16" s="125" t="s">
        <v>217</v>
      </c>
      <c r="B16" s="140"/>
      <c r="C16" s="141"/>
      <c r="D16" s="141"/>
      <c r="E16" s="141"/>
      <c r="F16" s="141"/>
      <c r="G16" s="141"/>
      <c r="H16" s="141"/>
      <c r="I16" s="141"/>
      <c r="J16" s="141"/>
      <c r="K16" s="141"/>
      <c r="L16" s="141"/>
      <c r="M16" s="141"/>
      <c r="N16" s="141"/>
      <c r="O16" s="141"/>
      <c r="P16" s="141"/>
      <c r="Q16" s="141"/>
      <c r="R16" s="141"/>
      <c r="S16" s="141"/>
      <c r="T16" s="141"/>
      <c r="U16" s="141"/>
      <c r="V16" s="41"/>
      <c r="W16" s="41"/>
      <c r="X16" s="41"/>
      <c r="Y16" s="41"/>
      <c r="Z16" s="41"/>
      <c r="AA16" s="124"/>
    </row>
    <row r="17" spans="1:27" s="31" customFormat="1" x14ac:dyDescent="0.35">
      <c r="A17" s="125" t="s">
        <v>150</v>
      </c>
      <c r="B17" s="140"/>
      <c r="C17" s="141"/>
      <c r="D17" s="141"/>
      <c r="E17" s="141"/>
      <c r="F17" s="141"/>
      <c r="G17" s="141"/>
      <c r="H17" s="141"/>
      <c r="I17" s="141"/>
      <c r="J17" s="141"/>
      <c r="K17" s="141"/>
      <c r="L17" s="141"/>
      <c r="M17" s="141"/>
      <c r="N17" s="141"/>
      <c r="O17" s="141"/>
      <c r="P17" s="141"/>
      <c r="Q17" s="141"/>
      <c r="R17" s="141"/>
      <c r="S17" s="141"/>
      <c r="T17" s="141"/>
      <c r="U17" s="141"/>
      <c r="V17" s="41"/>
      <c r="W17" s="41"/>
      <c r="X17" s="41"/>
      <c r="Y17" s="41"/>
      <c r="Z17" s="41"/>
      <c r="AA17" s="124"/>
    </row>
    <row r="18" spans="1:27" s="31" customFormat="1" x14ac:dyDescent="0.35">
      <c r="A18" s="126" t="s">
        <v>151</v>
      </c>
      <c r="B18" s="141">
        <f t="shared" ref="B18:U18" si="0">B16*B17</f>
        <v>0</v>
      </c>
      <c r="C18" s="141">
        <f t="shared" si="0"/>
        <v>0</v>
      </c>
      <c r="D18" s="141">
        <f t="shared" si="0"/>
        <v>0</v>
      </c>
      <c r="E18" s="141">
        <f t="shared" si="0"/>
        <v>0</v>
      </c>
      <c r="F18" s="141">
        <f t="shared" si="0"/>
        <v>0</v>
      </c>
      <c r="G18" s="141">
        <f t="shared" si="0"/>
        <v>0</v>
      </c>
      <c r="H18" s="141">
        <f t="shared" si="0"/>
        <v>0</v>
      </c>
      <c r="I18" s="141">
        <f t="shared" si="0"/>
        <v>0</v>
      </c>
      <c r="J18" s="141">
        <f t="shared" si="0"/>
        <v>0</v>
      </c>
      <c r="K18" s="141">
        <f t="shared" si="0"/>
        <v>0</v>
      </c>
      <c r="L18" s="141">
        <f t="shared" si="0"/>
        <v>0</v>
      </c>
      <c r="M18" s="141">
        <f t="shared" si="0"/>
        <v>0</v>
      </c>
      <c r="N18" s="141">
        <f t="shared" si="0"/>
        <v>0</v>
      </c>
      <c r="O18" s="141">
        <f t="shared" si="0"/>
        <v>0</v>
      </c>
      <c r="P18" s="141">
        <f t="shared" si="0"/>
        <v>0</v>
      </c>
      <c r="Q18" s="141">
        <f t="shared" si="0"/>
        <v>0</v>
      </c>
      <c r="R18" s="141">
        <f t="shared" si="0"/>
        <v>0</v>
      </c>
      <c r="S18" s="141">
        <f t="shared" si="0"/>
        <v>0</v>
      </c>
      <c r="T18" s="141">
        <f t="shared" si="0"/>
        <v>0</v>
      </c>
      <c r="U18" s="141">
        <f t="shared" si="0"/>
        <v>0</v>
      </c>
      <c r="V18" s="41"/>
      <c r="W18" s="41"/>
      <c r="X18" s="41"/>
      <c r="Y18" s="41"/>
      <c r="Z18" s="41"/>
      <c r="AA18" s="124"/>
    </row>
    <row r="19" spans="1:27" s="31" customFormat="1" x14ac:dyDescent="0.35">
      <c r="A19" s="125"/>
      <c r="B19" s="141"/>
      <c r="C19" s="141"/>
      <c r="D19" s="141"/>
      <c r="E19" s="141"/>
      <c r="F19" s="141"/>
      <c r="G19" s="141"/>
      <c r="H19" s="141"/>
      <c r="I19" s="141"/>
      <c r="J19" s="141"/>
      <c r="K19" s="141"/>
      <c r="L19" s="141"/>
      <c r="M19" s="141"/>
      <c r="N19" s="141"/>
      <c r="O19" s="141"/>
      <c r="P19" s="141"/>
      <c r="Q19" s="141"/>
      <c r="R19" s="141"/>
      <c r="S19" s="141"/>
      <c r="T19" s="141"/>
      <c r="U19" s="141"/>
      <c r="V19" s="41"/>
      <c r="W19" s="41"/>
      <c r="X19" s="41"/>
      <c r="Y19" s="41"/>
      <c r="Z19" s="41"/>
      <c r="AA19" s="124"/>
    </row>
    <row r="20" spans="1:27" s="31" customFormat="1" x14ac:dyDescent="0.35">
      <c r="A20" s="125" t="s">
        <v>152</v>
      </c>
      <c r="B20" s="141"/>
      <c r="C20" s="141"/>
      <c r="D20" s="141"/>
      <c r="E20" s="141"/>
      <c r="F20" s="141"/>
      <c r="G20" s="141"/>
      <c r="H20" s="141"/>
      <c r="I20" s="141"/>
      <c r="J20" s="141"/>
      <c r="K20" s="141"/>
      <c r="L20" s="141"/>
      <c r="M20" s="141"/>
      <c r="N20" s="141"/>
      <c r="O20" s="141"/>
      <c r="P20" s="141"/>
      <c r="Q20" s="141"/>
      <c r="R20" s="141"/>
      <c r="S20" s="141"/>
      <c r="T20" s="141"/>
      <c r="U20" s="141"/>
      <c r="V20" s="41"/>
      <c r="W20" s="41"/>
      <c r="X20" s="41"/>
      <c r="Y20" s="41"/>
      <c r="Z20" s="41"/>
      <c r="AA20" s="124"/>
    </row>
    <row r="21" spans="1:27" s="31" customFormat="1" x14ac:dyDescent="0.35">
      <c r="A21" s="125" t="s">
        <v>153</v>
      </c>
      <c r="B21" s="141"/>
      <c r="C21" s="141"/>
      <c r="D21" s="141"/>
      <c r="E21" s="141"/>
      <c r="F21" s="141"/>
      <c r="G21" s="141"/>
      <c r="H21" s="141"/>
      <c r="I21" s="141"/>
      <c r="J21" s="141"/>
      <c r="K21" s="141"/>
      <c r="L21" s="141"/>
      <c r="M21" s="141"/>
      <c r="N21" s="141"/>
      <c r="O21" s="141"/>
      <c r="P21" s="141"/>
      <c r="Q21" s="141"/>
      <c r="R21" s="141"/>
      <c r="S21" s="141"/>
      <c r="T21" s="141"/>
      <c r="U21" s="141"/>
      <c r="V21" s="41"/>
      <c r="W21" s="41"/>
      <c r="X21" s="41"/>
      <c r="Y21" s="41"/>
      <c r="Z21" s="41"/>
      <c r="AA21" s="124"/>
    </row>
    <row r="22" spans="1:27" s="31" customFormat="1" x14ac:dyDescent="0.35">
      <c r="A22" s="125" t="s">
        <v>154</v>
      </c>
      <c r="B22" s="141"/>
      <c r="C22" s="141"/>
      <c r="D22" s="141"/>
      <c r="E22" s="141"/>
      <c r="F22" s="141"/>
      <c r="G22" s="141"/>
      <c r="H22" s="141"/>
      <c r="I22" s="141"/>
      <c r="J22" s="141"/>
      <c r="K22" s="141"/>
      <c r="L22" s="141"/>
      <c r="M22" s="141"/>
      <c r="N22" s="141"/>
      <c r="O22" s="141"/>
      <c r="P22" s="141"/>
      <c r="Q22" s="141"/>
      <c r="R22" s="141"/>
      <c r="S22" s="141"/>
      <c r="T22" s="141"/>
      <c r="U22" s="141"/>
      <c r="V22" s="41"/>
      <c r="W22" s="41"/>
      <c r="X22" s="41"/>
      <c r="Y22" s="41"/>
      <c r="Z22" s="41"/>
      <c r="AA22" s="124"/>
    </row>
    <row r="23" spans="1:27" s="31" customFormat="1" x14ac:dyDescent="0.35">
      <c r="A23" s="125" t="s">
        <v>155</v>
      </c>
      <c r="B23" s="141"/>
      <c r="C23" s="141"/>
      <c r="D23" s="141"/>
      <c r="E23" s="141"/>
      <c r="F23" s="141"/>
      <c r="G23" s="141"/>
      <c r="H23" s="141"/>
      <c r="I23" s="141"/>
      <c r="J23" s="141"/>
      <c r="K23" s="141"/>
      <c r="L23" s="141"/>
      <c r="M23" s="141"/>
      <c r="N23" s="141"/>
      <c r="O23" s="141"/>
      <c r="P23" s="141"/>
      <c r="Q23" s="141"/>
      <c r="R23" s="141"/>
      <c r="S23" s="141"/>
      <c r="T23" s="141"/>
      <c r="U23" s="141"/>
      <c r="V23" s="41"/>
      <c r="W23" s="41"/>
      <c r="X23" s="41"/>
      <c r="Y23" s="41"/>
      <c r="Z23" s="41"/>
      <c r="AA23" s="124"/>
    </row>
    <row r="24" spans="1:27" s="31" customFormat="1" x14ac:dyDescent="0.35">
      <c r="A24" s="125" t="s">
        <v>156</v>
      </c>
      <c r="B24" s="141"/>
      <c r="C24" s="141"/>
      <c r="D24" s="141"/>
      <c r="E24" s="141"/>
      <c r="F24" s="141"/>
      <c r="G24" s="141"/>
      <c r="H24" s="141"/>
      <c r="I24" s="141"/>
      <c r="J24" s="141"/>
      <c r="K24" s="141"/>
      <c r="L24" s="141"/>
      <c r="M24" s="141"/>
      <c r="N24" s="141"/>
      <c r="O24" s="141"/>
      <c r="P24" s="141"/>
      <c r="Q24" s="141"/>
      <c r="R24" s="141"/>
      <c r="S24" s="141"/>
      <c r="T24" s="141"/>
      <c r="U24" s="141"/>
      <c r="V24" s="41"/>
      <c r="W24" s="41"/>
      <c r="X24" s="41"/>
      <c r="Y24" s="41"/>
      <c r="Z24" s="41"/>
      <c r="AA24" s="124"/>
    </row>
    <row r="25" spans="1:27" s="31" customFormat="1" x14ac:dyDescent="0.35">
      <c r="A25" s="125" t="s">
        <v>157</v>
      </c>
      <c r="B25" s="141"/>
      <c r="C25" s="141"/>
      <c r="D25" s="141"/>
      <c r="E25" s="141"/>
      <c r="F25" s="141"/>
      <c r="G25" s="141"/>
      <c r="H25" s="141"/>
      <c r="I25" s="141"/>
      <c r="J25" s="141"/>
      <c r="K25" s="141"/>
      <c r="L25" s="141"/>
      <c r="M25" s="141"/>
      <c r="N25" s="141"/>
      <c r="O25" s="141"/>
      <c r="P25" s="141"/>
      <c r="Q25" s="141"/>
      <c r="R25" s="141"/>
      <c r="S25" s="141"/>
      <c r="T25" s="141"/>
      <c r="U25" s="141"/>
      <c r="V25" s="41"/>
      <c r="W25" s="41"/>
      <c r="X25" s="41"/>
      <c r="Y25" s="41"/>
      <c r="Z25" s="41"/>
      <c r="AA25" s="124"/>
    </row>
    <row r="26" spans="1:27" s="31" customFormat="1" x14ac:dyDescent="0.35">
      <c r="A26" s="125" t="s">
        <v>158</v>
      </c>
      <c r="B26" s="141"/>
      <c r="C26" s="141"/>
      <c r="D26" s="141"/>
      <c r="E26" s="141"/>
      <c r="F26" s="141"/>
      <c r="G26" s="141"/>
      <c r="H26" s="141"/>
      <c r="I26" s="141"/>
      <c r="J26" s="141"/>
      <c r="K26" s="141"/>
      <c r="L26" s="141"/>
      <c r="M26" s="141"/>
      <c r="N26" s="141"/>
      <c r="O26" s="141"/>
      <c r="P26" s="141"/>
      <c r="Q26" s="141"/>
      <c r="R26" s="141"/>
      <c r="S26" s="141"/>
      <c r="T26" s="141"/>
      <c r="U26" s="141"/>
      <c r="V26" s="41"/>
      <c r="W26" s="41"/>
      <c r="X26" s="41"/>
      <c r="Y26" s="41"/>
      <c r="Z26" s="41"/>
      <c r="AA26" s="124"/>
    </row>
    <row r="27" spans="1:27" s="31" customFormat="1" x14ac:dyDescent="0.35">
      <c r="A27" s="125"/>
      <c r="B27" s="141"/>
      <c r="C27" s="141"/>
      <c r="D27" s="141"/>
      <c r="E27" s="141"/>
      <c r="F27" s="141"/>
      <c r="G27" s="141"/>
      <c r="H27" s="141"/>
      <c r="I27" s="141"/>
      <c r="J27" s="141"/>
      <c r="K27" s="141"/>
      <c r="L27" s="141"/>
      <c r="M27" s="141"/>
      <c r="N27" s="141"/>
      <c r="O27" s="141"/>
      <c r="P27" s="141"/>
      <c r="Q27" s="141"/>
      <c r="R27" s="141"/>
      <c r="S27" s="141"/>
      <c r="T27" s="141"/>
      <c r="U27" s="141"/>
      <c r="V27" s="41"/>
      <c r="W27" s="41"/>
      <c r="X27" s="41"/>
      <c r="Y27" s="41"/>
      <c r="Z27" s="41"/>
      <c r="AA27" s="124"/>
    </row>
    <row r="28" spans="1:27" s="31" customFormat="1" x14ac:dyDescent="0.35">
      <c r="A28" s="126" t="s">
        <v>159</v>
      </c>
      <c r="B28" s="141">
        <f>B20*B21</f>
        <v>0</v>
      </c>
      <c r="C28" s="141">
        <f t="shared" ref="C28:U28" si="1">C20*C21</f>
        <v>0</v>
      </c>
      <c r="D28" s="141">
        <f t="shared" si="1"/>
        <v>0</v>
      </c>
      <c r="E28" s="141">
        <f t="shared" si="1"/>
        <v>0</v>
      </c>
      <c r="F28" s="141">
        <f t="shared" si="1"/>
        <v>0</v>
      </c>
      <c r="G28" s="141">
        <f t="shared" si="1"/>
        <v>0</v>
      </c>
      <c r="H28" s="141">
        <f t="shared" si="1"/>
        <v>0</v>
      </c>
      <c r="I28" s="141">
        <f t="shared" si="1"/>
        <v>0</v>
      </c>
      <c r="J28" s="141">
        <f t="shared" si="1"/>
        <v>0</v>
      </c>
      <c r="K28" s="141">
        <f t="shared" si="1"/>
        <v>0</v>
      </c>
      <c r="L28" s="141">
        <f t="shared" si="1"/>
        <v>0</v>
      </c>
      <c r="M28" s="141">
        <f t="shared" si="1"/>
        <v>0</v>
      </c>
      <c r="N28" s="141">
        <f t="shared" si="1"/>
        <v>0</v>
      </c>
      <c r="O28" s="141">
        <f t="shared" si="1"/>
        <v>0</v>
      </c>
      <c r="P28" s="141">
        <f t="shared" si="1"/>
        <v>0</v>
      </c>
      <c r="Q28" s="141">
        <f t="shared" si="1"/>
        <v>0</v>
      </c>
      <c r="R28" s="141">
        <f t="shared" si="1"/>
        <v>0</v>
      </c>
      <c r="S28" s="141">
        <f t="shared" si="1"/>
        <v>0</v>
      </c>
      <c r="T28" s="141">
        <f t="shared" si="1"/>
        <v>0</v>
      </c>
      <c r="U28" s="141">
        <f t="shared" si="1"/>
        <v>0</v>
      </c>
      <c r="V28" s="41"/>
      <c r="W28" s="41"/>
      <c r="X28" s="41"/>
      <c r="Y28" s="41"/>
      <c r="Z28" s="41"/>
      <c r="AA28" s="124"/>
    </row>
    <row r="29" spans="1:27" s="31" customFormat="1" ht="15" thickBot="1" x14ac:dyDescent="0.4">
      <c r="A29" s="127" t="s">
        <v>160</v>
      </c>
      <c r="B29" s="142"/>
      <c r="C29" s="142"/>
      <c r="D29" s="142"/>
      <c r="E29" s="142"/>
      <c r="F29" s="142"/>
      <c r="G29" s="142"/>
      <c r="H29" s="142"/>
      <c r="I29" s="142"/>
      <c r="J29" s="142"/>
      <c r="K29" s="142"/>
      <c r="L29" s="142"/>
      <c r="M29" s="142"/>
      <c r="N29" s="142"/>
      <c r="O29" s="142"/>
      <c r="P29" s="142"/>
      <c r="Q29" s="142"/>
      <c r="R29" s="142"/>
      <c r="S29" s="142"/>
      <c r="T29" s="142"/>
      <c r="U29" s="142"/>
      <c r="V29" s="41"/>
      <c r="W29" s="41"/>
      <c r="X29" s="41"/>
      <c r="Y29" s="41"/>
      <c r="Z29" s="41"/>
      <c r="AA29" s="124"/>
    </row>
    <row r="30" spans="1:27" s="31" customFormat="1" ht="15" thickBot="1" x14ac:dyDescent="0.4">
      <c r="A30" s="128" t="s">
        <v>161</v>
      </c>
      <c r="B30" s="143">
        <f>B18+B28+B29</f>
        <v>0</v>
      </c>
      <c r="C30" s="143">
        <f t="shared" ref="C30:U30" si="2">C18+C28+C29</f>
        <v>0</v>
      </c>
      <c r="D30" s="143">
        <f t="shared" si="2"/>
        <v>0</v>
      </c>
      <c r="E30" s="143">
        <f t="shared" si="2"/>
        <v>0</v>
      </c>
      <c r="F30" s="143">
        <f t="shared" si="2"/>
        <v>0</v>
      </c>
      <c r="G30" s="143">
        <f t="shared" si="2"/>
        <v>0</v>
      </c>
      <c r="H30" s="143">
        <f t="shared" si="2"/>
        <v>0</v>
      </c>
      <c r="I30" s="143">
        <f t="shared" si="2"/>
        <v>0</v>
      </c>
      <c r="J30" s="143">
        <f t="shared" si="2"/>
        <v>0</v>
      </c>
      <c r="K30" s="143">
        <f t="shared" si="2"/>
        <v>0</v>
      </c>
      <c r="L30" s="143">
        <f t="shared" si="2"/>
        <v>0</v>
      </c>
      <c r="M30" s="143">
        <f t="shared" si="2"/>
        <v>0</v>
      </c>
      <c r="N30" s="143">
        <f t="shared" si="2"/>
        <v>0</v>
      </c>
      <c r="O30" s="143">
        <f t="shared" si="2"/>
        <v>0</v>
      </c>
      <c r="P30" s="143">
        <f t="shared" si="2"/>
        <v>0</v>
      </c>
      <c r="Q30" s="143">
        <f t="shared" si="2"/>
        <v>0</v>
      </c>
      <c r="R30" s="143">
        <f t="shared" si="2"/>
        <v>0</v>
      </c>
      <c r="S30" s="143">
        <f t="shared" si="2"/>
        <v>0</v>
      </c>
      <c r="T30" s="143">
        <f t="shared" si="2"/>
        <v>0</v>
      </c>
      <c r="U30" s="143">
        <f t="shared" si="2"/>
        <v>0</v>
      </c>
      <c r="V30" s="41"/>
      <c r="W30" s="41"/>
      <c r="X30" s="41"/>
      <c r="Y30" s="41"/>
      <c r="Z30" s="41"/>
      <c r="AA30" s="124"/>
    </row>
    <row r="31" spans="1:27" s="31" customFormat="1" x14ac:dyDescent="0.35">
      <c r="A31" s="129" t="s">
        <v>162</v>
      </c>
      <c r="B31" s="139"/>
      <c r="C31" s="139"/>
      <c r="D31" s="139"/>
      <c r="E31" s="139"/>
      <c r="F31" s="139"/>
      <c r="G31" s="139"/>
      <c r="H31" s="139"/>
      <c r="I31" s="139"/>
      <c r="J31" s="139"/>
      <c r="K31" s="139"/>
      <c r="L31" s="139"/>
      <c r="M31" s="139"/>
      <c r="N31" s="139"/>
      <c r="O31" s="139"/>
      <c r="P31" s="139"/>
      <c r="Q31" s="139"/>
      <c r="R31" s="139"/>
      <c r="S31" s="139"/>
      <c r="T31" s="139"/>
      <c r="U31" s="139"/>
      <c r="V31" s="41"/>
      <c r="W31" s="41"/>
      <c r="X31" s="41"/>
      <c r="Y31" s="41"/>
      <c r="Z31" s="41"/>
      <c r="AA31" s="124"/>
    </row>
    <row r="32" spans="1:27" s="31" customFormat="1" x14ac:dyDescent="0.35">
      <c r="A32" s="130" t="s">
        <v>163</v>
      </c>
      <c r="B32" s="141"/>
      <c r="C32" s="141"/>
      <c r="D32" s="141"/>
      <c r="E32" s="141"/>
      <c r="F32" s="141"/>
      <c r="G32" s="141"/>
      <c r="H32" s="141"/>
      <c r="I32" s="141"/>
      <c r="J32" s="141"/>
      <c r="K32" s="141"/>
      <c r="L32" s="141"/>
      <c r="M32" s="141"/>
      <c r="N32" s="141"/>
      <c r="O32" s="141"/>
      <c r="P32" s="141"/>
      <c r="Q32" s="141"/>
      <c r="R32" s="141"/>
      <c r="S32" s="141"/>
      <c r="T32" s="141"/>
      <c r="U32" s="141"/>
      <c r="V32" s="41"/>
      <c r="W32" s="41"/>
      <c r="X32" s="41"/>
      <c r="Y32" s="41"/>
      <c r="Z32" s="41"/>
      <c r="AA32" s="124"/>
    </row>
    <row r="33" spans="1:27" s="31" customFormat="1" x14ac:dyDescent="0.35">
      <c r="A33" s="125" t="s">
        <v>164</v>
      </c>
      <c r="B33" s="141"/>
      <c r="C33" s="141"/>
      <c r="D33" s="141"/>
      <c r="E33" s="141"/>
      <c r="F33" s="141"/>
      <c r="G33" s="141"/>
      <c r="H33" s="141"/>
      <c r="I33" s="141"/>
      <c r="J33" s="141"/>
      <c r="K33" s="141"/>
      <c r="L33" s="141"/>
      <c r="M33" s="141"/>
      <c r="N33" s="141"/>
      <c r="O33" s="141"/>
      <c r="P33" s="141"/>
      <c r="Q33" s="141"/>
      <c r="R33" s="141"/>
      <c r="S33" s="141"/>
      <c r="T33" s="141"/>
      <c r="U33" s="141"/>
      <c r="V33" s="41"/>
      <c r="W33" s="41"/>
      <c r="X33" s="41"/>
      <c r="Y33" s="41"/>
      <c r="Z33" s="41"/>
      <c r="AA33" s="124"/>
    </row>
    <row r="34" spans="1:27" s="31" customFormat="1" x14ac:dyDescent="0.35">
      <c r="A34" s="125" t="s">
        <v>165</v>
      </c>
      <c r="B34" s="141"/>
      <c r="C34" s="141"/>
      <c r="D34" s="141"/>
      <c r="E34" s="141"/>
      <c r="F34" s="141"/>
      <c r="G34" s="141"/>
      <c r="H34" s="141"/>
      <c r="I34" s="141"/>
      <c r="J34" s="141"/>
      <c r="K34" s="141"/>
      <c r="L34" s="141"/>
      <c r="M34" s="141"/>
      <c r="N34" s="141"/>
      <c r="O34" s="141"/>
      <c r="P34" s="141"/>
      <c r="Q34" s="141"/>
      <c r="R34" s="141"/>
      <c r="S34" s="141"/>
      <c r="T34" s="141"/>
      <c r="U34" s="141"/>
      <c r="V34" s="41"/>
      <c r="W34" s="41"/>
      <c r="X34" s="41"/>
      <c r="Y34" s="41"/>
      <c r="Z34" s="41"/>
      <c r="AA34" s="124"/>
    </row>
    <row r="35" spans="1:27" s="31" customFormat="1" x14ac:dyDescent="0.35">
      <c r="A35" s="125" t="s">
        <v>166</v>
      </c>
      <c r="B35" s="141"/>
      <c r="C35" s="141"/>
      <c r="D35" s="141"/>
      <c r="E35" s="141"/>
      <c r="F35" s="141"/>
      <c r="G35" s="141"/>
      <c r="H35" s="141"/>
      <c r="I35" s="141"/>
      <c r="J35" s="141"/>
      <c r="K35" s="141"/>
      <c r="L35" s="141"/>
      <c r="M35" s="141"/>
      <c r="N35" s="141"/>
      <c r="O35" s="141"/>
      <c r="P35" s="141"/>
      <c r="Q35" s="141"/>
      <c r="R35" s="141"/>
      <c r="S35" s="141"/>
      <c r="T35" s="141"/>
      <c r="U35" s="141"/>
      <c r="V35" s="41"/>
      <c r="W35" s="41"/>
      <c r="X35" s="41"/>
      <c r="Y35" s="41"/>
      <c r="Z35" s="41"/>
      <c r="AA35" s="124"/>
    </row>
    <row r="36" spans="1:27" s="31" customFormat="1" x14ac:dyDescent="0.35">
      <c r="A36" s="131" t="s">
        <v>167</v>
      </c>
      <c r="B36" s="141"/>
      <c r="C36" s="141"/>
      <c r="D36" s="141"/>
      <c r="E36" s="141"/>
      <c r="F36" s="141"/>
      <c r="G36" s="141"/>
      <c r="H36" s="141"/>
      <c r="I36" s="141"/>
      <c r="J36" s="141"/>
      <c r="K36" s="141"/>
      <c r="L36" s="141"/>
      <c r="M36" s="141"/>
      <c r="N36" s="141"/>
      <c r="O36" s="141"/>
      <c r="P36" s="141"/>
      <c r="Q36" s="141"/>
      <c r="R36" s="141"/>
      <c r="S36" s="141"/>
      <c r="T36" s="141"/>
      <c r="U36" s="141"/>
      <c r="V36" s="41"/>
      <c r="W36" s="41"/>
      <c r="X36" s="41"/>
      <c r="Y36" s="41"/>
      <c r="Z36" s="41"/>
      <c r="AA36" s="124"/>
    </row>
    <row r="37" spans="1:27" s="31" customFormat="1" x14ac:dyDescent="0.35">
      <c r="A37" s="131"/>
      <c r="B37" s="141"/>
      <c r="C37" s="141"/>
      <c r="D37" s="141"/>
      <c r="E37" s="141"/>
      <c r="F37" s="141"/>
      <c r="G37" s="141"/>
      <c r="H37" s="141"/>
      <c r="I37" s="141"/>
      <c r="J37" s="141"/>
      <c r="K37" s="141"/>
      <c r="L37" s="141"/>
      <c r="M37" s="141"/>
      <c r="N37" s="141"/>
      <c r="O37" s="141"/>
      <c r="P37" s="141"/>
      <c r="Q37" s="141"/>
      <c r="R37" s="141"/>
      <c r="S37" s="141"/>
      <c r="T37" s="141"/>
      <c r="U37" s="141"/>
      <c r="V37" s="41"/>
      <c r="W37" s="41"/>
      <c r="X37" s="41"/>
      <c r="Y37" s="41"/>
      <c r="Z37" s="41"/>
      <c r="AA37" s="124"/>
    </row>
    <row r="38" spans="1:27" s="31" customFormat="1" x14ac:dyDescent="0.35">
      <c r="A38" s="130" t="s">
        <v>168</v>
      </c>
      <c r="B38" s="144">
        <f>SUM(B33:B37)</f>
        <v>0</v>
      </c>
      <c r="C38" s="144">
        <f t="shared" ref="C38:U38" si="3">SUM(C33:C37)</f>
        <v>0</v>
      </c>
      <c r="D38" s="144">
        <f t="shared" si="3"/>
        <v>0</v>
      </c>
      <c r="E38" s="144">
        <f t="shared" si="3"/>
        <v>0</v>
      </c>
      <c r="F38" s="144">
        <f t="shared" si="3"/>
        <v>0</v>
      </c>
      <c r="G38" s="144">
        <f t="shared" si="3"/>
        <v>0</v>
      </c>
      <c r="H38" s="144">
        <f t="shared" si="3"/>
        <v>0</v>
      </c>
      <c r="I38" s="144">
        <f t="shared" si="3"/>
        <v>0</v>
      </c>
      <c r="J38" s="144">
        <f t="shared" si="3"/>
        <v>0</v>
      </c>
      <c r="K38" s="144">
        <f t="shared" si="3"/>
        <v>0</v>
      </c>
      <c r="L38" s="144">
        <f t="shared" si="3"/>
        <v>0</v>
      </c>
      <c r="M38" s="144">
        <f t="shared" si="3"/>
        <v>0</v>
      </c>
      <c r="N38" s="144">
        <f t="shared" si="3"/>
        <v>0</v>
      </c>
      <c r="O38" s="144">
        <f t="shared" si="3"/>
        <v>0</v>
      </c>
      <c r="P38" s="144">
        <f t="shared" si="3"/>
        <v>0</v>
      </c>
      <c r="Q38" s="144">
        <f t="shared" si="3"/>
        <v>0</v>
      </c>
      <c r="R38" s="144">
        <f t="shared" si="3"/>
        <v>0</v>
      </c>
      <c r="S38" s="144">
        <f t="shared" si="3"/>
        <v>0</v>
      </c>
      <c r="T38" s="144">
        <f t="shared" si="3"/>
        <v>0</v>
      </c>
      <c r="U38" s="144">
        <f t="shared" si="3"/>
        <v>0</v>
      </c>
      <c r="V38" s="41"/>
      <c r="W38" s="41"/>
      <c r="X38" s="41"/>
      <c r="Y38" s="41"/>
      <c r="Z38" s="41"/>
      <c r="AA38" s="124"/>
    </row>
    <row r="39" spans="1:27" s="31" customFormat="1" x14ac:dyDescent="0.35">
      <c r="A39" s="125" t="s">
        <v>169</v>
      </c>
      <c r="B39" s="141"/>
      <c r="C39" s="141"/>
      <c r="D39" s="141"/>
      <c r="E39" s="141"/>
      <c r="F39" s="141"/>
      <c r="G39" s="141"/>
      <c r="H39" s="141"/>
      <c r="I39" s="141"/>
      <c r="J39" s="141"/>
      <c r="K39" s="141"/>
      <c r="L39" s="141"/>
      <c r="M39" s="141"/>
      <c r="N39" s="141"/>
      <c r="O39" s="141"/>
      <c r="P39" s="141"/>
      <c r="Q39" s="141"/>
      <c r="R39" s="141"/>
      <c r="S39" s="141"/>
      <c r="T39" s="141"/>
      <c r="U39" s="141"/>
      <c r="V39" s="41"/>
      <c r="W39" s="41"/>
      <c r="X39" s="41"/>
      <c r="Y39" s="41"/>
      <c r="Z39" s="41"/>
      <c r="AA39" s="124"/>
    </row>
    <row r="40" spans="1:27" s="31" customFormat="1" x14ac:dyDescent="0.35">
      <c r="A40" s="131" t="s">
        <v>167</v>
      </c>
      <c r="B40" s="141"/>
      <c r="C40" s="141"/>
      <c r="D40" s="141"/>
      <c r="E40" s="141"/>
      <c r="F40" s="141"/>
      <c r="G40" s="141"/>
      <c r="H40" s="141"/>
      <c r="I40" s="141"/>
      <c r="J40" s="141"/>
      <c r="K40" s="141"/>
      <c r="L40" s="141"/>
      <c r="M40" s="141"/>
      <c r="N40" s="141"/>
      <c r="O40" s="141"/>
      <c r="P40" s="141"/>
      <c r="Q40" s="141"/>
      <c r="R40" s="141"/>
      <c r="S40" s="141"/>
      <c r="T40" s="141"/>
      <c r="U40" s="141"/>
      <c r="V40" s="41"/>
      <c r="W40" s="41"/>
      <c r="X40" s="41"/>
      <c r="Y40" s="41"/>
      <c r="Z40" s="41"/>
      <c r="AA40" s="124"/>
    </row>
    <row r="41" spans="1:27" s="31" customFormat="1" x14ac:dyDescent="0.35">
      <c r="A41" s="131"/>
      <c r="B41" s="141"/>
      <c r="C41" s="141"/>
      <c r="D41" s="141"/>
      <c r="E41" s="141"/>
      <c r="F41" s="141"/>
      <c r="G41" s="141"/>
      <c r="H41" s="141"/>
      <c r="I41" s="141"/>
      <c r="J41" s="141"/>
      <c r="K41" s="141"/>
      <c r="L41" s="141"/>
      <c r="M41" s="141"/>
      <c r="N41" s="141"/>
      <c r="O41" s="141"/>
      <c r="P41" s="141"/>
      <c r="Q41" s="141"/>
      <c r="R41" s="141"/>
      <c r="S41" s="141"/>
      <c r="T41" s="141"/>
      <c r="U41" s="141"/>
      <c r="V41" s="41"/>
      <c r="W41" s="41"/>
      <c r="X41" s="41"/>
      <c r="Y41" s="41"/>
      <c r="Z41" s="41"/>
      <c r="AA41" s="124"/>
    </row>
    <row r="42" spans="1:27" s="31" customFormat="1" x14ac:dyDescent="0.35">
      <c r="A42" s="130" t="s">
        <v>170</v>
      </c>
      <c r="B42" s="144">
        <f>SUM(B39:B41)</f>
        <v>0</v>
      </c>
      <c r="C42" s="144">
        <f t="shared" ref="C42:U42" si="4">SUM(C39:C41)</f>
        <v>0</v>
      </c>
      <c r="D42" s="144">
        <f t="shared" si="4"/>
        <v>0</v>
      </c>
      <c r="E42" s="144">
        <f t="shared" si="4"/>
        <v>0</v>
      </c>
      <c r="F42" s="144">
        <f t="shared" si="4"/>
        <v>0</v>
      </c>
      <c r="G42" s="144">
        <f t="shared" si="4"/>
        <v>0</v>
      </c>
      <c r="H42" s="144">
        <f t="shared" si="4"/>
        <v>0</v>
      </c>
      <c r="I42" s="144">
        <f t="shared" si="4"/>
        <v>0</v>
      </c>
      <c r="J42" s="144">
        <f t="shared" si="4"/>
        <v>0</v>
      </c>
      <c r="K42" s="144">
        <f t="shared" si="4"/>
        <v>0</v>
      </c>
      <c r="L42" s="144">
        <f t="shared" si="4"/>
        <v>0</v>
      </c>
      <c r="M42" s="144">
        <f t="shared" si="4"/>
        <v>0</v>
      </c>
      <c r="N42" s="144">
        <f t="shared" si="4"/>
        <v>0</v>
      </c>
      <c r="O42" s="144">
        <f t="shared" si="4"/>
        <v>0</v>
      </c>
      <c r="P42" s="144">
        <f t="shared" si="4"/>
        <v>0</v>
      </c>
      <c r="Q42" s="144">
        <f t="shared" si="4"/>
        <v>0</v>
      </c>
      <c r="R42" s="144">
        <f t="shared" si="4"/>
        <v>0</v>
      </c>
      <c r="S42" s="144">
        <f t="shared" si="4"/>
        <v>0</v>
      </c>
      <c r="T42" s="144">
        <f t="shared" si="4"/>
        <v>0</v>
      </c>
      <c r="U42" s="144">
        <f t="shared" si="4"/>
        <v>0</v>
      </c>
      <c r="V42" s="41"/>
      <c r="W42" s="41"/>
      <c r="X42" s="41"/>
      <c r="Y42" s="41"/>
      <c r="Z42" s="41"/>
      <c r="AA42" s="124"/>
    </row>
    <row r="43" spans="1:27" s="31" customFormat="1" x14ac:dyDescent="0.35">
      <c r="A43" s="131"/>
      <c r="B43" s="141"/>
      <c r="C43" s="141"/>
      <c r="D43" s="141"/>
      <c r="E43" s="141"/>
      <c r="F43" s="141"/>
      <c r="G43" s="141"/>
      <c r="H43" s="141"/>
      <c r="I43" s="141"/>
      <c r="J43" s="141"/>
      <c r="K43" s="141"/>
      <c r="L43" s="141"/>
      <c r="M43" s="141"/>
      <c r="N43" s="141"/>
      <c r="O43" s="141"/>
      <c r="P43" s="141"/>
      <c r="Q43" s="141"/>
      <c r="R43" s="141"/>
      <c r="S43" s="141"/>
      <c r="T43" s="141"/>
      <c r="U43" s="141"/>
      <c r="V43" s="41"/>
      <c r="W43" s="41"/>
      <c r="X43" s="41"/>
      <c r="Y43" s="41"/>
      <c r="Z43" s="41"/>
      <c r="AA43" s="124"/>
    </row>
    <row r="44" spans="1:27" s="31" customFormat="1" x14ac:dyDescent="0.35">
      <c r="A44" s="130" t="s">
        <v>171</v>
      </c>
      <c r="B44" s="144">
        <f>B43</f>
        <v>0</v>
      </c>
      <c r="C44" s="144">
        <f t="shared" ref="C44:U44" si="5">C43</f>
        <v>0</v>
      </c>
      <c r="D44" s="144">
        <f t="shared" si="5"/>
        <v>0</v>
      </c>
      <c r="E44" s="144">
        <f t="shared" si="5"/>
        <v>0</v>
      </c>
      <c r="F44" s="144">
        <f t="shared" si="5"/>
        <v>0</v>
      </c>
      <c r="G44" s="144">
        <f t="shared" si="5"/>
        <v>0</v>
      </c>
      <c r="H44" s="144">
        <f t="shared" si="5"/>
        <v>0</v>
      </c>
      <c r="I44" s="144">
        <f t="shared" si="5"/>
        <v>0</v>
      </c>
      <c r="J44" s="144">
        <f t="shared" si="5"/>
        <v>0</v>
      </c>
      <c r="K44" s="144">
        <f t="shared" si="5"/>
        <v>0</v>
      </c>
      <c r="L44" s="144">
        <f t="shared" si="5"/>
        <v>0</v>
      </c>
      <c r="M44" s="144">
        <f t="shared" si="5"/>
        <v>0</v>
      </c>
      <c r="N44" s="144">
        <f t="shared" si="5"/>
        <v>0</v>
      </c>
      <c r="O44" s="144">
        <f t="shared" si="5"/>
        <v>0</v>
      </c>
      <c r="P44" s="144">
        <f t="shared" si="5"/>
        <v>0</v>
      </c>
      <c r="Q44" s="144">
        <f t="shared" si="5"/>
        <v>0</v>
      </c>
      <c r="R44" s="144">
        <f t="shared" si="5"/>
        <v>0</v>
      </c>
      <c r="S44" s="144">
        <f t="shared" si="5"/>
        <v>0</v>
      </c>
      <c r="T44" s="144">
        <f t="shared" si="5"/>
        <v>0</v>
      </c>
      <c r="U44" s="144">
        <f t="shared" si="5"/>
        <v>0</v>
      </c>
      <c r="V44" s="41"/>
      <c r="W44" s="41"/>
      <c r="X44" s="41"/>
      <c r="Y44" s="41"/>
      <c r="Z44" s="41"/>
      <c r="AA44" s="124"/>
    </row>
    <row r="45" spans="1:27" s="31" customFormat="1" x14ac:dyDescent="0.35">
      <c r="A45" s="131"/>
      <c r="B45" s="141"/>
      <c r="C45" s="141"/>
      <c r="D45" s="141"/>
      <c r="E45" s="141"/>
      <c r="F45" s="141"/>
      <c r="G45" s="141"/>
      <c r="H45" s="141"/>
      <c r="I45" s="141"/>
      <c r="J45" s="141"/>
      <c r="K45" s="141"/>
      <c r="L45" s="141"/>
      <c r="M45" s="141"/>
      <c r="N45" s="141"/>
      <c r="O45" s="141"/>
      <c r="P45" s="141"/>
      <c r="Q45" s="141"/>
      <c r="R45" s="141"/>
      <c r="S45" s="141"/>
      <c r="T45" s="141"/>
      <c r="U45" s="141"/>
      <c r="V45" s="41"/>
      <c r="W45" s="41"/>
      <c r="X45" s="41"/>
      <c r="Y45" s="41"/>
      <c r="Z45" s="41"/>
      <c r="AA45" s="124"/>
    </row>
    <row r="46" spans="1:27" s="31" customFormat="1" ht="15" thickBot="1" x14ac:dyDescent="0.4">
      <c r="A46" s="132"/>
      <c r="B46" s="145"/>
      <c r="C46" s="145"/>
      <c r="D46" s="145"/>
      <c r="E46" s="145"/>
      <c r="F46" s="145"/>
      <c r="G46" s="145"/>
      <c r="H46" s="145"/>
      <c r="I46" s="145"/>
      <c r="J46" s="145"/>
      <c r="K46" s="145"/>
      <c r="L46" s="145"/>
      <c r="M46" s="145"/>
      <c r="N46" s="145"/>
      <c r="O46" s="145"/>
      <c r="P46" s="145"/>
      <c r="Q46" s="145"/>
      <c r="R46" s="145"/>
      <c r="S46" s="145"/>
      <c r="T46" s="145"/>
      <c r="U46" s="145"/>
      <c r="V46" s="41"/>
      <c r="W46" s="41"/>
      <c r="X46" s="41"/>
      <c r="Y46" s="41"/>
      <c r="Z46" s="41"/>
      <c r="AA46" s="124"/>
    </row>
    <row r="47" spans="1:27" s="31" customFormat="1" x14ac:dyDescent="0.35">
      <c r="A47" s="129" t="s">
        <v>172</v>
      </c>
      <c r="B47" s="139"/>
      <c r="C47" s="139"/>
      <c r="D47" s="139"/>
      <c r="E47" s="139"/>
      <c r="F47" s="139"/>
      <c r="G47" s="139"/>
      <c r="H47" s="139"/>
      <c r="I47" s="139"/>
      <c r="J47" s="139"/>
      <c r="K47" s="139"/>
      <c r="L47" s="139"/>
      <c r="M47" s="139"/>
      <c r="N47" s="139"/>
      <c r="O47" s="139"/>
      <c r="P47" s="139"/>
      <c r="Q47" s="139"/>
      <c r="R47" s="139"/>
      <c r="S47" s="139"/>
      <c r="T47" s="139"/>
      <c r="U47" s="139"/>
      <c r="V47" s="41"/>
      <c r="W47" s="41"/>
      <c r="X47" s="41"/>
      <c r="Y47" s="41"/>
      <c r="Z47" s="41"/>
      <c r="AA47" s="124"/>
    </row>
    <row r="48" spans="1:27" s="31" customFormat="1" x14ac:dyDescent="0.35">
      <c r="A48" s="131" t="s">
        <v>213</v>
      </c>
      <c r="B48" s="141"/>
      <c r="C48" s="141"/>
      <c r="D48" s="141"/>
      <c r="E48" s="141"/>
      <c r="F48" s="141"/>
      <c r="G48" s="141"/>
      <c r="H48" s="141"/>
      <c r="I48" s="141"/>
      <c r="J48" s="141"/>
      <c r="K48" s="141"/>
      <c r="L48" s="141"/>
      <c r="M48" s="141"/>
      <c r="N48" s="141"/>
      <c r="O48" s="141"/>
      <c r="P48" s="141"/>
      <c r="Q48" s="141"/>
      <c r="R48" s="141"/>
      <c r="S48" s="141"/>
      <c r="T48" s="141"/>
      <c r="U48" s="141"/>
      <c r="V48" s="41"/>
      <c r="W48" s="41"/>
      <c r="X48" s="41"/>
      <c r="Y48" s="41"/>
      <c r="Z48" s="41"/>
      <c r="AA48" s="124"/>
    </row>
    <row r="49" spans="1:27" s="31" customFormat="1" x14ac:dyDescent="0.35">
      <c r="A49" s="133" t="s">
        <v>214</v>
      </c>
      <c r="B49" s="141"/>
      <c r="C49" s="141"/>
      <c r="D49" s="141"/>
      <c r="E49" s="141"/>
      <c r="F49" s="141"/>
      <c r="G49" s="141"/>
      <c r="H49" s="141"/>
      <c r="I49" s="141"/>
      <c r="J49" s="141"/>
      <c r="K49" s="141"/>
      <c r="L49" s="141"/>
      <c r="M49" s="141"/>
      <c r="N49" s="141"/>
      <c r="O49" s="141"/>
      <c r="P49" s="141"/>
      <c r="Q49" s="141"/>
      <c r="R49" s="141"/>
      <c r="S49" s="141"/>
      <c r="T49" s="141"/>
      <c r="U49" s="141"/>
      <c r="V49" s="41"/>
      <c r="W49" s="41"/>
      <c r="X49" s="41"/>
      <c r="Y49" s="41"/>
      <c r="Z49" s="41"/>
      <c r="AA49" s="124"/>
    </row>
    <row r="50" spans="1:27" s="31" customFormat="1" x14ac:dyDescent="0.35">
      <c r="A50" s="131" t="s">
        <v>215</v>
      </c>
      <c r="B50" s="141"/>
      <c r="C50" s="141"/>
      <c r="D50" s="141"/>
      <c r="E50" s="141"/>
      <c r="F50" s="141"/>
      <c r="G50" s="141"/>
      <c r="H50" s="141"/>
      <c r="I50" s="141"/>
      <c r="J50" s="141"/>
      <c r="K50" s="141"/>
      <c r="L50" s="141"/>
      <c r="M50" s="141"/>
      <c r="N50" s="141"/>
      <c r="O50" s="141"/>
      <c r="P50" s="141"/>
      <c r="Q50" s="141"/>
      <c r="R50" s="141"/>
      <c r="S50" s="141"/>
      <c r="T50" s="141"/>
      <c r="U50" s="141"/>
      <c r="V50" s="41"/>
      <c r="W50" s="41"/>
      <c r="X50" s="41"/>
      <c r="Y50" s="41"/>
      <c r="Z50" s="41"/>
      <c r="AA50" s="124"/>
    </row>
    <row r="51" spans="1:27" s="31" customFormat="1" x14ac:dyDescent="0.35">
      <c r="A51" s="131" t="s">
        <v>216</v>
      </c>
      <c r="B51" s="141"/>
      <c r="C51" s="141"/>
      <c r="D51" s="141"/>
      <c r="E51" s="141"/>
      <c r="F51" s="141"/>
      <c r="G51" s="141"/>
      <c r="H51" s="141"/>
      <c r="I51" s="141"/>
      <c r="J51" s="141"/>
      <c r="K51" s="141"/>
      <c r="L51" s="141"/>
      <c r="M51" s="141"/>
      <c r="N51" s="141"/>
      <c r="O51" s="141"/>
      <c r="P51" s="141"/>
      <c r="Q51" s="141"/>
      <c r="R51" s="141"/>
      <c r="S51" s="141"/>
      <c r="T51" s="141"/>
      <c r="U51" s="141"/>
      <c r="V51" s="41"/>
      <c r="W51" s="41"/>
      <c r="X51" s="41"/>
      <c r="Y51" s="41"/>
      <c r="Z51" s="41"/>
      <c r="AA51" s="124"/>
    </row>
    <row r="52" spans="1:27" s="31" customFormat="1" x14ac:dyDescent="0.35">
      <c r="A52" s="130" t="s">
        <v>173</v>
      </c>
      <c r="B52" s="144"/>
      <c r="C52" s="144"/>
      <c r="D52" s="144"/>
      <c r="E52" s="144"/>
      <c r="F52" s="144"/>
      <c r="G52" s="144"/>
      <c r="H52" s="144"/>
      <c r="I52" s="144"/>
      <c r="J52" s="144"/>
      <c r="K52" s="144"/>
      <c r="L52" s="144"/>
      <c r="M52" s="144"/>
      <c r="N52" s="144"/>
      <c r="O52" s="144"/>
      <c r="P52" s="144"/>
      <c r="Q52" s="144"/>
      <c r="R52" s="144"/>
      <c r="S52" s="144"/>
      <c r="T52" s="144"/>
      <c r="U52" s="144"/>
      <c r="V52" s="41"/>
      <c r="W52" s="41"/>
      <c r="X52" s="41"/>
      <c r="Y52" s="41"/>
      <c r="Z52" s="41"/>
      <c r="AA52" s="124"/>
    </row>
    <row r="53" spans="1:27" s="31" customFormat="1" ht="15" thickBot="1" x14ac:dyDescent="0.4">
      <c r="A53" s="134"/>
      <c r="B53" s="142"/>
      <c r="C53" s="142"/>
      <c r="D53" s="142"/>
      <c r="E53" s="142"/>
      <c r="F53" s="142"/>
      <c r="G53" s="142"/>
      <c r="H53" s="142"/>
      <c r="I53" s="142"/>
      <c r="J53" s="142"/>
      <c r="K53" s="142"/>
      <c r="L53" s="142"/>
      <c r="M53" s="142"/>
      <c r="N53" s="142"/>
      <c r="O53" s="142"/>
      <c r="P53" s="142"/>
      <c r="Q53" s="142"/>
      <c r="R53" s="142"/>
      <c r="S53" s="142"/>
      <c r="T53" s="142"/>
      <c r="U53" s="142"/>
      <c r="V53" s="41"/>
      <c r="W53" s="41"/>
      <c r="X53" s="41"/>
      <c r="Y53" s="41"/>
      <c r="Z53" s="41"/>
      <c r="AA53" s="124"/>
    </row>
    <row r="54" spans="1:27" s="31" customFormat="1" ht="28.5" thickBot="1" x14ac:dyDescent="0.4">
      <c r="A54" s="128" t="s">
        <v>174</v>
      </c>
      <c r="B54" s="143">
        <f t="shared" ref="B54:U54" si="6">B52+B44+B42+B38</f>
        <v>0</v>
      </c>
      <c r="C54" s="143">
        <f t="shared" si="6"/>
        <v>0</v>
      </c>
      <c r="D54" s="143">
        <f t="shared" si="6"/>
        <v>0</v>
      </c>
      <c r="E54" s="143">
        <f t="shared" si="6"/>
        <v>0</v>
      </c>
      <c r="F54" s="143">
        <f t="shared" si="6"/>
        <v>0</v>
      </c>
      <c r="G54" s="143">
        <f t="shared" si="6"/>
        <v>0</v>
      </c>
      <c r="H54" s="143">
        <f t="shared" si="6"/>
        <v>0</v>
      </c>
      <c r="I54" s="143">
        <f t="shared" si="6"/>
        <v>0</v>
      </c>
      <c r="J54" s="143">
        <f t="shared" si="6"/>
        <v>0</v>
      </c>
      <c r="K54" s="143">
        <f t="shared" si="6"/>
        <v>0</v>
      </c>
      <c r="L54" s="143">
        <f t="shared" si="6"/>
        <v>0</v>
      </c>
      <c r="M54" s="143">
        <f t="shared" si="6"/>
        <v>0</v>
      </c>
      <c r="N54" s="143">
        <f t="shared" si="6"/>
        <v>0</v>
      </c>
      <c r="O54" s="143">
        <f t="shared" si="6"/>
        <v>0</v>
      </c>
      <c r="P54" s="143">
        <f t="shared" si="6"/>
        <v>0</v>
      </c>
      <c r="Q54" s="143">
        <f t="shared" si="6"/>
        <v>0</v>
      </c>
      <c r="R54" s="143">
        <f t="shared" si="6"/>
        <v>0</v>
      </c>
      <c r="S54" s="143">
        <f t="shared" si="6"/>
        <v>0</v>
      </c>
      <c r="T54" s="143">
        <f t="shared" si="6"/>
        <v>0</v>
      </c>
      <c r="U54" s="143">
        <f t="shared" si="6"/>
        <v>0</v>
      </c>
      <c r="V54" s="41"/>
      <c r="W54" s="41"/>
      <c r="X54" s="41"/>
      <c r="Y54" s="41"/>
      <c r="Z54" s="41"/>
      <c r="AA54" s="124"/>
    </row>
    <row r="55" spans="1:27" s="31" customFormat="1" ht="15" thickBot="1" x14ac:dyDescent="0.4">
      <c r="A55" s="135" t="s">
        <v>175</v>
      </c>
      <c r="B55" s="146">
        <f>B30-B54</f>
        <v>0</v>
      </c>
      <c r="C55" s="146">
        <f t="shared" ref="C55:U55" si="7">C30-C54</f>
        <v>0</v>
      </c>
      <c r="D55" s="146">
        <f t="shared" si="7"/>
        <v>0</v>
      </c>
      <c r="E55" s="146">
        <f t="shared" si="7"/>
        <v>0</v>
      </c>
      <c r="F55" s="146">
        <f t="shared" si="7"/>
        <v>0</v>
      </c>
      <c r="G55" s="146">
        <f t="shared" si="7"/>
        <v>0</v>
      </c>
      <c r="H55" s="146">
        <f t="shared" si="7"/>
        <v>0</v>
      </c>
      <c r="I55" s="146">
        <f t="shared" si="7"/>
        <v>0</v>
      </c>
      <c r="J55" s="146">
        <f t="shared" si="7"/>
        <v>0</v>
      </c>
      <c r="K55" s="146">
        <f t="shared" si="7"/>
        <v>0</v>
      </c>
      <c r="L55" s="146">
        <f t="shared" si="7"/>
        <v>0</v>
      </c>
      <c r="M55" s="146">
        <f t="shared" si="7"/>
        <v>0</v>
      </c>
      <c r="N55" s="146">
        <f t="shared" si="7"/>
        <v>0</v>
      </c>
      <c r="O55" s="146">
        <f t="shared" si="7"/>
        <v>0</v>
      </c>
      <c r="P55" s="146">
        <f t="shared" si="7"/>
        <v>0</v>
      </c>
      <c r="Q55" s="146">
        <f t="shared" si="7"/>
        <v>0</v>
      </c>
      <c r="R55" s="146">
        <f t="shared" si="7"/>
        <v>0</v>
      </c>
      <c r="S55" s="146">
        <f t="shared" si="7"/>
        <v>0</v>
      </c>
      <c r="T55" s="146">
        <f t="shared" si="7"/>
        <v>0</v>
      </c>
      <c r="U55" s="146">
        <f t="shared" si="7"/>
        <v>0</v>
      </c>
      <c r="V55" s="41"/>
      <c r="W55" s="41"/>
      <c r="X55" s="41"/>
      <c r="Y55" s="41"/>
      <c r="Z55" s="41"/>
      <c r="AA55" s="124"/>
    </row>
    <row r="56" spans="1:27" s="31" customFormat="1" x14ac:dyDescent="0.35">
      <c r="A56" s="136"/>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row>
    <row r="57" spans="1:27" x14ac:dyDescent="0.35">
      <c r="A57" s="119"/>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row>
    <row r="58" spans="1:27" x14ac:dyDescent="0.35">
      <c r="A58" s="119"/>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row>
    <row r="59" spans="1:27" x14ac:dyDescent="0.35">
      <c r="A59" s="119"/>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row>
    <row r="60" spans="1:27" x14ac:dyDescent="0.35">
      <c r="A60" s="119"/>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row>
    <row r="61" spans="1:27" x14ac:dyDescent="0.35">
      <c r="A61" s="119"/>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row>
    <row r="62" spans="1:27" x14ac:dyDescent="0.35">
      <c r="A62" s="119"/>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row>
    <row r="63" spans="1:27" x14ac:dyDescent="0.35">
      <c r="A63" s="119"/>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row>
    <row r="64" spans="1:27" x14ac:dyDescent="0.35">
      <c r="A64" s="119"/>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row>
    <row r="65" spans="1:27" x14ac:dyDescent="0.35">
      <c r="A65" s="119"/>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row>
    <row r="66" spans="1:27" x14ac:dyDescent="0.35">
      <c r="A66" s="119"/>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row>
    <row r="67" spans="1:27" x14ac:dyDescent="0.35">
      <c r="A67" s="119"/>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row>
    <row r="68" spans="1:27" x14ac:dyDescent="0.35">
      <c r="A68" s="119"/>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row>
    <row r="69" spans="1:27" x14ac:dyDescent="0.35">
      <c r="A69" s="119"/>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row>
    <row r="70" spans="1:27" x14ac:dyDescent="0.35">
      <c r="A70" s="119"/>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row>
    <row r="71" spans="1:27" x14ac:dyDescent="0.35">
      <c r="A71" s="119"/>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row>
    <row r="72" spans="1:27" x14ac:dyDescent="0.35">
      <c r="A72" s="119"/>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row>
    <row r="73" spans="1:27" x14ac:dyDescent="0.35">
      <c r="A73" s="119"/>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row>
    <row r="74" spans="1:27" x14ac:dyDescent="0.35">
      <c r="A74" s="119"/>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row>
    <row r="75" spans="1:27" x14ac:dyDescent="0.35">
      <c r="A75" s="119"/>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row>
    <row r="76" spans="1:27" x14ac:dyDescent="0.35">
      <c r="A76" s="119"/>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row>
    <row r="77" spans="1:27" x14ac:dyDescent="0.35">
      <c r="A77" s="119"/>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row>
    <row r="78" spans="1:27" x14ac:dyDescent="0.35">
      <c r="A78" s="119"/>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row>
    <row r="79" spans="1:27" x14ac:dyDescent="0.35">
      <c r="A79" s="119"/>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row>
    <row r="80" spans="1:27" x14ac:dyDescent="0.35">
      <c r="A80" s="119"/>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row>
    <row r="81" spans="1:27" x14ac:dyDescent="0.35">
      <c r="A81" s="119"/>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row>
    <row r="82" spans="1:27" x14ac:dyDescent="0.35">
      <c r="A82" s="119"/>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row>
    <row r="83" spans="1:27" x14ac:dyDescent="0.35">
      <c r="A83" s="119"/>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row>
    <row r="84" spans="1:27" x14ac:dyDescent="0.35">
      <c r="A84" s="119"/>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row>
    <row r="85" spans="1:27" x14ac:dyDescent="0.35">
      <c r="A85" s="119"/>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row>
    <row r="86" spans="1:27" x14ac:dyDescent="0.35">
      <c r="A86" s="119"/>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row>
    <row r="87" spans="1:27" x14ac:dyDescent="0.35">
      <c r="A87" s="119"/>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row>
    <row r="88" spans="1:27" x14ac:dyDescent="0.35">
      <c r="A88" s="119"/>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row>
    <row r="89" spans="1:27" x14ac:dyDescent="0.35">
      <c r="A89" s="119"/>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row>
    <row r="90" spans="1:27" x14ac:dyDescent="0.35">
      <c r="A90" s="119"/>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row>
    <row r="91" spans="1:27" x14ac:dyDescent="0.35">
      <c r="A91" s="119"/>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row>
    <row r="92" spans="1:27" x14ac:dyDescent="0.35">
      <c r="A92" s="119"/>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row>
    <row r="93" spans="1:27" x14ac:dyDescent="0.35">
      <c r="A93" s="119"/>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row>
    <row r="94" spans="1:27" x14ac:dyDescent="0.35">
      <c r="A94" s="119"/>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row>
    <row r="95" spans="1:27" x14ac:dyDescent="0.35">
      <c r="A95" s="119"/>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row>
    <row r="96" spans="1:27" x14ac:dyDescent="0.35">
      <c r="A96" s="119"/>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row>
    <row r="97" spans="1:27" x14ac:dyDescent="0.35">
      <c r="A97" s="119"/>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row>
    <row r="98" spans="1:27" x14ac:dyDescent="0.35">
      <c r="A98" s="119"/>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row>
    <row r="99" spans="1:27" x14ac:dyDescent="0.35">
      <c r="A99" s="119"/>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row>
    <row r="100" spans="1:27" x14ac:dyDescent="0.35">
      <c r="A100" s="119"/>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row>
    <row r="101" spans="1:27" x14ac:dyDescent="0.35">
      <c r="A101" s="119"/>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row>
    <row r="102" spans="1:27" x14ac:dyDescent="0.35">
      <c r="A102" s="119"/>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row>
    <row r="103" spans="1:27" x14ac:dyDescent="0.35">
      <c r="A103" s="119"/>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row>
    <row r="104" spans="1:27" x14ac:dyDescent="0.35">
      <c r="A104" s="119"/>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row>
    <row r="105" spans="1:27" x14ac:dyDescent="0.35">
      <c r="A105" s="119"/>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row>
    <row r="106" spans="1:27" x14ac:dyDescent="0.35">
      <c r="A106" s="119"/>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row>
    <row r="107" spans="1:27" x14ac:dyDescent="0.35">
      <c r="A107" s="119"/>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row>
    <row r="108" spans="1:27" x14ac:dyDescent="0.35">
      <c r="A108" s="119"/>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row>
    <row r="109" spans="1:27" x14ac:dyDescent="0.35">
      <c r="A109" s="119"/>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row>
    <row r="110" spans="1:27" x14ac:dyDescent="0.35">
      <c r="A110" s="119"/>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row>
    <row r="111" spans="1:27" x14ac:dyDescent="0.35">
      <c r="A111" s="119"/>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row>
    <row r="112" spans="1:27" x14ac:dyDescent="0.35">
      <c r="A112" s="119"/>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row>
    <row r="113" spans="1:27" x14ac:dyDescent="0.35">
      <c r="A113" s="119"/>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row>
    <row r="114" spans="1:27" x14ac:dyDescent="0.35">
      <c r="A114" s="119"/>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row>
    <row r="115" spans="1:27" x14ac:dyDescent="0.35">
      <c r="A115" s="119"/>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row>
    <row r="116" spans="1:27" x14ac:dyDescent="0.35">
      <c r="A116" s="119"/>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row>
    <row r="117" spans="1:27" x14ac:dyDescent="0.35">
      <c r="A117" s="119"/>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row>
    <row r="118" spans="1:27" x14ac:dyDescent="0.35">
      <c r="A118" s="119"/>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x14ac:dyDescent="0.35">
      <c r="A119" s="119"/>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x14ac:dyDescent="0.35">
      <c r="A120" s="119"/>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x14ac:dyDescent="0.35">
      <c r="A121" s="119"/>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row>
    <row r="122" spans="1:27" x14ac:dyDescent="0.35">
      <c r="A122" s="119"/>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row>
    <row r="123" spans="1:27" x14ac:dyDescent="0.35">
      <c r="A123" s="119"/>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row>
    <row r="124" spans="1:27" x14ac:dyDescent="0.35">
      <c r="A124" s="119"/>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row>
    <row r="125" spans="1:27" x14ac:dyDescent="0.35">
      <c r="A125" s="119"/>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row>
    <row r="126" spans="1:27" x14ac:dyDescent="0.35">
      <c r="A126" s="119"/>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row>
    <row r="127" spans="1:27" x14ac:dyDescent="0.35">
      <c r="A127" s="119"/>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row>
    <row r="128" spans="1:27" x14ac:dyDescent="0.35">
      <c r="A128" s="119"/>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row>
    <row r="129" spans="1:27" x14ac:dyDescent="0.35">
      <c r="A129" s="119"/>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row>
    <row r="130" spans="1:27" x14ac:dyDescent="0.35">
      <c r="A130" s="119"/>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row>
    <row r="131" spans="1:27" x14ac:dyDescent="0.35">
      <c r="A131" s="119"/>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row>
    <row r="132" spans="1:27" x14ac:dyDescent="0.35">
      <c r="A132" s="119"/>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row>
    <row r="133" spans="1:27" x14ac:dyDescent="0.35">
      <c r="A133" s="119"/>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row>
    <row r="134" spans="1:27" x14ac:dyDescent="0.35">
      <c r="A134" s="119"/>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row>
    <row r="135" spans="1:27" x14ac:dyDescent="0.35">
      <c r="A135" s="119"/>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row>
    <row r="136" spans="1:27" x14ac:dyDescent="0.35">
      <c r="A136" s="119"/>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accueil</vt:lpstr>
      <vt:lpstr>1. Mix énergétique actuel</vt:lpstr>
      <vt:lpstr>2. Mix énergétique du projet</vt:lpstr>
      <vt:lpstr>3. Abonnés</vt:lpstr>
      <vt:lpstr>4. Impact aide sur prix vente</vt:lpstr>
      <vt:lpstr>5. Synthèse projet</vt:lpstr>
      <vt:lpstr>6. Tableau des DN</vt:lpstr>
      <vt:lpstr>7. Détails des coûts</vt:lpstr>
      <vt:lpstr>8. CEP modèle ADEME</vt:lpstr>
      <vt:lpstr>Choix multiples</vt:lpstr>
      <vt:lpstr>Fluide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ADEME Agence de l Environnement et de la Maîtrise de l Energie</dc:creator>
  <cp:lastModifiedBy>CAIREY-REMONNAY Michel</cp:lastModifiedBy>
  <dcterms:created xsi:type="dcterms:W3CDTF">2018-07-26T07:47:34Z</dcterms:created>
  <dcterms:modified xsi:type="dcterms:W3CDTF">2020-03-23T15:17:49Z</dcterms:modified>
</cp:coreProperties>
</file>