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09"/>
  <workbookPr/>
  <mc:AlternateContent xmlns:mc="http://schemas.openxmlformats.org/markup-compatibility/2006">
    <mc:Choice Requires="x15">
      <x15ac:absPath xmlns:x15ac="http://schemas.microsoft.com/office/spreadsheetml/2010/11/ac" url="Y:\PROJETS\FONDS_CHALEUR\Méthode FC\Méthode FC 2023\6-Réseau de chaleur\"/>
    </mc:Choice>
  </mc:AlternateContent>
  <xr:revisionPtr revIDLastSave="0" documentId="13_ncr:1_{67CCF800-3ED5-4A87-9D2E-0575FFDD3062}" xr6:coauthVersionLast="47" xr6:coauthVersionMax="47" xr10:uidLastSave="{00000000-0000-0000-0000-000000000000}"/>
  <bookViews>
    <workbookView xWindow="-120" yWindow="-120" windowWidth="29040" windowHeight="15840" firstSheet="6" activeTab="2" xr2:uid="{00000000-000D-0000-FFFF-FFFF00000000}"/>
  </bookViews>
  <sheets>
    <sheet name="accueil" sheetId="12" r:id="rId1"/>
    <sheet name="1. Descript prod RC" sheetId="13" r:id="rId2"/>
    <sheet name="2. Besoins et montée en charge" sheetId="4" r:id="rId3"/>
    <sheet name="3.1 Impact aide sur prix vente" sheetId="6" r:id="rId4"/>
    <sheet name="3.2 Impact sur usagers" sheetId="17" r:id="rId5"/>
    <sheet name="4. Tableau des DN" sheetId="3" r:id="rId6"/>
    <sheet name="5. CEP ADEME_Réseau global" sheetId="10" r:id="rId7"/>
    <sheet name="6. Historique des invest " sheetId="14" r:id="rId8"/>
    <sheet name="Choix multiples" sheetId="2" state="hidden" r:id="rId9"/>
  </sheets>
  <externalReferences>
    <externalReference r:id="rId10"/>
    <externalReference r:id="rId11"/>
    <externalReference r:id="rId12"/>
    <externalReference r:id="rId13"/>
  </externalReferences>
  <definedNames>
    <definedName name="appoint" localSheetId="1">#REF!</definedName>
    <definedName name="appoint" localSheetId="4">#REF!</definedName>
    <definedName name="appoint">#REF!</definedName>
    <definedName name="Besoins_utiles_projet">'[1]caractéristiques projet'!$D$12</definedName>
    <definedName name="combustible" localSheetId="1">#REF!</definedName>
    <definedName name="combustible" localSheetId="4">#REF!</definedName>
    <definedName name="combustible">#REF!</definedName>
    <definedName name="Création_chauff_app" localSheetId="1">'[1]caractéristiques projet'!#REF!</definedName>
    <definedName name="Création_chauff_app" localSheetId="4">'[1]caractéristiques projet'!#REF!</definedName>
    <definedName name="Création_chauff_app">'[1]caractéristiques projet'!#REF!</definedName>
    <definedName name="essai" localSheetId="1">#REF!</definedName>
    <definedName name="essai" localSheetId="4">#REF!</definedName>
    <definedName name="essai">#REF!</definedName>
    <definedName name="filtration" localSheetId="1">#REF!</definedName>
    <definedName name="filtration" localSheetId="4">#REF!</definedName>
    <definedName name="filtration">#REF!</definedName>
    <definedName name="Fluide">'Choix multiples'!$B$5:$B$9</definedName>
    <definedName name="Grande" localSheetId="1">#REF!</definedName>
    <definedName name="Grande" localSheetId="4">#REF!</definedName>
    <definedName name="Grande">#REF!</definedName>
    <definedName name="nb_nvle_ss">'[1]caractéristiques projet'!$D$34</definedName>
    <definedName name="ouinon" localSheetId="1">#REF!</definedName>
    <definedName name="ouinon" localSheetId="4">#REF!</definedName>
    <definedName name="ouinon">#REF!</definedName>
    <definedName name="parametres" localSheetId="1">#REF!</definedName>
    <definedName name="parametres" localSheetId="4">#REF!</definedName>
    <definedName name="parametres">#REF!</definedName>
    <definedName name="Prix_biomasse">'[1]caractéristiques projet'!$D$22</definedName>
    <definedName name="Prod_biomasse">'[1]caractéristiques projet'!$D$18</definedName>
    <definedName name="Prod_chaud_app">'[1]caractéristiques projet'!$D$27</definedName>
    <definedName name="Puiss_app_exist" localSheetId="1">'[1]caractéristiques projet'!#REF!</definedName>
    <definedName name="Puiss_app_exist" localSheetId="4">'[1]caractéristiques projet'!#REF!</definedName>
    <definedName name="Puiss_app_exist">'[1]caractéristiques projet'!#REF!</definedName>
    <definedName name="Puiss_appoint">'[1]caractéristiques projet'!$D$26</definedName>
    <definedName name="Puissance_biomasse">'[1]caractéristiques projet'!$D$17</definedName>
    <definedName name="reseau" localSheetId="1">#REF!</definedName>
    <definedName name="reseau" localSheetId="4">#REF!</definedName>
    <definedName name="reseau">#REF!</definedName>
    <definedName name="Statut_investisseur">'[1]caractéristiques projet'!$D$10</definedName>
    <definedName name="type_de_projet" localSheetId="1">#REF!</definedName>
    <definedName name="type_de_projet" localSheetId="4">#REF!</definedName>
    <definedName name="type_de_projet">#REF!</definedName>
    <definedName name="type_investisseur" localSheetId="1">#REF!</definedName>
    <definedName name="type_investisseur" localSheetId="4">#REF!</definedName>
    <definedName name="type_investisseur">#REF!</definedName>
    <definedName name="Type_projet">'[1]caractéristiques projet'!$D$9</definedName>
    <definedName name="Ventes_clients" localSheetId="1">'[1]caractéristiques projet'!#REF!</definedName>
    <definedName name="Ventes_clients" localSheetId="4">'[1]caractéristiques projet'!#REF!</definedName>
    <definedName name="Ventes_clients">'[1]caractéristiques projet'!#REF!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10" l="1"/>
  <c r="D5" i="3" l="1"/>
  <c r="D10" i="3"/>
  <c r="B21" i="10" l="1"/>
  <c r="C21" i="10"/>
  <c r="D21" i="10"/>
  <c r="E21" i="10"/>
  <c r="E39" i="10" s="1"/>
  <c r="F21" i="10"/>
  <c r="B32" i="10"/>
  <c r="B39" i="10" s="1"/>
  <c r="C32" i="10"/>
  <c r="D32" i="10"/>
  <c r="D39" i="10" s="1"/>
  <c r="E32" i="10"/>
  <c r="F32" i="10"/>
  <c r="F39" i="10" s="1"/>
  <c r="C39" i="10"/>
  <c r="B47" i="10"/>
  <c r="C47" i="10"/>
  <c r="E47" i="10"/>
  <c r="F47" i="10"/>
  <c r="B51" i="10"/>
  <c r="C51" i="10"/>
  <c r="D51" i="10"/>
  <c r="E51" i="10"/>
  <c r="F51" i="10"/>
  <c r="B53" i="10"/>
  <c r="C53" i="10"/>
  <c r="D53" i="10"/>
  <c r="D63" i="10" s="1"/>
  <c r="E53" i="10"/>
  <c r="F53" i="10"/>
  <c r="C63" i="10"/>
  <c r="R8" i="4"/>
  <c r="R13" i="4" s="1"/>
  <c r="R12" i="4"/>
  <c r="E63" i="10" l="1"/>
  <c r="C64" i="10"/>
  <c r="F63" i="10"/>
  <c r="B63" i="10"/>
  <c r="D64" i="10"/>
  <c r="E64" i="10"/>
  <c r="F64" i="10"/>
  <c r="B64" i="10"/>
  <c r="D24" i="13"/>
  <c r="D13" i="13" s="1"/>
  <c r="E29" i="13"/>
  <c r="F22" i="13"/>
  <c r="E21" i="13"/>
  <c r="D21" i="13"/>
  <c r="F20" i="13"/>
  <c r="F19" i="13"/>
  <c r="F4" i="13"/>
  <c r="F5" i="13"/>
  <c r="E6" i="13"/>
  <c r="F7" i="13"/>
  <c r="D8" i="13"/>
  <c r="F9" i="13"/>
  <c r="F10" i="13"/>
  <c r="D11" i="13"/>
  <c r="E11" i="13"/>
  <c r="F12" i="13"/>
  <c r="F14" i="13"/>
  <c r="F15" i="13"/>
  <c r="D16" i="13"/>
  <c r="E16" i="13"/>
  <c r="F17" i="13"/>
  <c r="E24" i="13"/>
  <c r="E13" i="13" s="1"/>
  <c r="F25" i="13"/>
  <c r="E27" i="13"/>
  <c r="D29" i="13"/>
  <c r="F29" i="13" s="1"/>
  <c r="F34" i="13"/>
  <c r="F38" i="13"/>
  <c r="F42" i="13"/>
  <c r="F44" i="13"/>
  <c r="E45" i="13"/>
  <c r="E28" i="13" l="1"/>
  <c r="E41" i="13" s="1"/>
  <c r="E23" i="13"/>
  <c r="F45" i="13"/>
  <c r="F41" i="13"/>
  <c r="E47" i="13"/>
  <c r="F47" i="13" s="1"/>
  <c r="E18" i="13"/>
  <c r="E48" i="13"/>
  <c r="E8" i="13"/>
  <c r="F24" i="13"/>
  <c r="Q12" i="4" l="1"/>
  <c r="Q8" i="4"/>
  <c r="Q13" i="4" s="1"/>
  <c r="O6" i="4"/>
  <c r="G32" i="10" l="1"/>
  <c r="N12" i="4" l="1"/>
  <c r="M12" i="4"/>
  <c r="L12" i="4"/>
  <c r="K12" i="4"/>
  <c r="K13" i="4" s="1"/>
  <c r="J12" i="4"/>
  <c r="I12" i="4"/>
  <c r="H12" i="4"/>
  <c r="O11" i="4"/>
  <c r="O10" i="4"/>
  <c r="O9" i="4"/>
  <c r="N8" i="4"/>
  <c r="M8" i="4"/>
  <c r="L8" i="4"/>
  <c r="K8" i="4"/>
  <c r="J8" i="4"/>
  <c r="I8" i="4"/>
  <c r="H8" i="4"/>
  <c r="O7" i="4"/>
  <c r="H13" i="4" l="1"/>
  <c r="L13" i="4"/>
  <c r="O8" i="4"/>
  <c r="I13" i="4"/>
  <c r="O13" i="4" s="1"/>
  <c r="N13" i="4"/>
  <c r="M13" i="4"/>
  <c r="J13" i="4"/>
  <c r="O12" i="4"/>
  <c r="Z53" i="10" l="1"/>
  <c r="Y53" i="10"/>
  <c r="X53" i="10"/>
  <c r="W53" i="10"/>
  <c r="V53" i="10"/>
  <c r="U53" i="10"/>
  <c r="T53" i="10"/>
  <c r="S53" i="10"/>
  <c r="R53" i="10"/>
  <c r="Q53" i="10"/>
  <c r="P53" i="10"/>
  <c r="O53" i="10"/>
  <c r="N53" i="10"/>
  <c r="M53" i="10"/>
  <c r="L53" i="10"/>
  <c r="K53" i="10"/>
  <c r="J53" i="10"/>
  <c r="I53" i="10"/>
  <c r="H53" i="10"/>
  <c r="G53" i="10"/>
  <c r="Z51" i="10"/>
  <c r="Y51" i="10"/>
  <c r="X51" i="10"/>
  <c r="W51" i="10"/>
  <c r="V51" i="10"/>
  <c r="U51" i="10"/>
  <c r="T51" i="10"/>
  <c r="S51" i="10"/>
  <c r="R51" i="10"/>
  <c r="Q51" i="10"/>
  <c r="P51" i="10"/>
  <c r="O51" i="10"/>
  <c r="N51" i="10"/>
  <c r="M51" i="10"/>
  <c r="L51" i="10"/>
  <c r="K51" i="10"/>
  <c r="J51" i="10"/>
  <c r="I51" i="10"/>
  <c r="H51" i="10"/>
  <c r="G51" i="10"/>
  <c r="Z47" i="10"/>
  <c r="Y47" i="10"/>
  <c r="X47" i="10"/>
  <c r="W47" i="10"/>
  <c r="V47" i="10"/>
  <c r="U47" i="10"/>
  <c r="T47" i="10"/>
  <c r="S47" i="10"/>
  <c r="R47" i="10"/>
  <c r="Q47" i="10"/>
  <c r="P47" i="10"/>
  <c r="O47" i="10"/>
  <c r="N47" i="10"/>
  <c r="M47" i="10"/>
  <c r="L47" i="10"/>
  <c r="K47" i="10"/>
  <c r="J47" i="10"/>
  <c r="I47" i="10"/>
  <c r="H47" i="10"/>
  <c r="G47" i="10"/>
  <c r="Z32" i="10"/>
  <c r="Y32" i="10"/>
  <c r="X32" i="10"/>
  <c r="W32" i="10"/>
  <c r="V32" i="10"/>
  <c r="U32" i="10"/>
  <c r="T32" i="10"/>
  <c r="S32" i="10"/>
  <c r="R32" i="10"/>
  <c r="Q32" i="10"/>
  <c r="P32" i="10"/>
  <c r="O32" i="10"/>
  <c r="N32" i="10"/>
  <c r="M32" i="10"/>
  <c r="L32" i="10"/>
  <c r="K32" i="10"/>
  <c r="J32" i="10"/>
  <c r="I32" i="10"/>
  <c r="H32" i="10"/>
  <c r="Z21" i="10"/>
  <c r="Z39" i="10" s="1"/>
  <c r="Y21" i="10"/>
  <c r="X21" i="10"/>
  <c r="W21" i="10"/>
  <c r="V21" i="10"/>
  <c r="V39" i="10" s="1"/>
  <c r="U21" i="10"/>
  <c r="T21" i="10"/>
  <c r="S21" i="10"/>
  <c r="R21" i="10"/>
  <c r="R39" i="10" s="1"/>
  <c r="Q21" i="10"/>
  <c r="P21" i="10"/>
  <c r="O21" i="10"/>
  <c r="N21" i="10"/>
  <c r="N39" i="10" s="1"/>
  <c r="M21" i="10"/>
  <c r="L21" i="10"/>
  <c r="K21" i="10"/>
  <c r="J21" i="10"/>
  <c r="J39" i="10" s="1"/>
  <c r="I21" i="10"/>
  <c r="H21" i="10"/>
  <c r="G21" i="10"/>
  <c r="G39" i="10" s="1"/>
  <c r="H63" i="10" l="1"/>
  <c r="I39" i="10"/>
  <c r="M39" i="10"/>
  <c r="Q39" i="10"/>
  <c r="Q64" i="10" s="1"/>
  <c r="U39" i="10"/>
  <c r="Y39" i="10"/>
  <c r="S39" i="10"/>
  <c r="L63" i="10"/>
  <c r="P63" i="10"/>
  <c r="T63" i="10"/>
  <c r="H39" i="10"/>
  <c r="P39" i="10"/>
  <c r="P64" i="10" s="1"/>
  <c r="T39" i="10"/>
  <c r="X39" i="10"/>
  <c r="K39" i="10"/>
  <c r="O39" i="10"/>
  <c r="O64" i="10" s="1"/>
  <c r="W39" i="10"/>
  <c r="X63" i="10"/>
  <c r="L39" i="10"/>
  <c r="H64" i="10"/>
  <c r="I63" i="10"/>
  <c r="M63" i="10"/>
  <c r="Q63" i="10"/>
  <c r="U63" i="10"/>
  <c r="U64" i="10" s="1"/>
  <c r="Y63" i="10"/>
  <c r="J63" i="10"/>
  <c r="J64" i="10" s="1"/>
  <c r="N63" i="10"/>
  <c r="R63" i="10"/>
  <c r="V63" i="10"/>
  <c r="Z63" i="10"/>
  <c r="Z64" i="10" s="1"/>
  <c r="G63" i="10"/>
  <c r="G64" i="10" s="1"/>
  <c r="K63" i="10"/>
  <c r="O63" i="10"/>
  <c r="S63" i="10"/>
  <c r="W63" i="10"/>
  <c r="Y64" i="10" l="1"/>
  <c r="I64" i="10"/>
  <c r="L64" i="10"/>
  <c r="X64" i="10"/>
  <c r="M64" i="10"/>
  <c r="T64" i="10"/>
  <c r="K64" i="10"/>
  <c r="V64" i="10"/>
  <c r="W64" i="10"/>
  <c r="R64" i="10"/>
  <c r="S64" i="10"/>
  <c r="N64" i="10"/>
  <c r="D19" i="3"/>
  <c r="D16" i="3"/>
  <c r="D13" i="3"/>
  <c r="D26" i="3"/>
</calcChain>
</file>

<file path=xl/sharedStrings.xml><?xml version="1.0" encoding="utf-8"?>
<sst xmlns="http://schemas.openxmlformats.org/spreadsheetml/2006/main" count="317" uniqueCount="272">
  <si>
    <t>fiche_instruction_réseau de chaleur_fds_chal_2022</t>
  </si>
  <si>
    <t>TABLEAUX INSTRUCTION DOSSIER FONDS CHALEUR RESEAU DE CHALEUR-Dossier soumis à anlyse économique-</t>
  </si>
  <si>
    <t>Ile de France</t>
  </si>
  <si>
    <t>Languedoc-Roussillon</t>
  </si>
  <si>
    <t>Tableau 1 : Synthèse projet</t>
  </si>
  <si>
    <t>Midi-Pyrénées</t>
  </si>
  <si>
    <t>Tableau 2.1 et 2.2 : Besoins du réseau et montée en charge des besoins</t>
  </si>
  <si>
    <t>Nord-Pas de Calais</t>
  </si>
  <si>
    <t>Tableaux 3.1 et 3.2 :  Impact aide sur le prix de vente de la chaleur, en général et pour certains abonnés</t>
  </si>
  <si>
    <t>Tableau 4 : Tableau des DN</t>
  </si>
  <si>
    <t>Poitou-Charentes</t>
  </si>
  <si>
    <t>Tableau 5 : Compte d'Exploitation Prévisionnel global</t>
  </si>
  <si>
    <t>Rhône-Alpes</t>
  </si>
  <si>
    <t>France</t>
  </si>
  <si>
    <r>
      <rPr>
        <b/>
        <sz val="10"/>
        <rFont val="Arial"/>
        <family val="2"/>
      </rPr>
      <t xml:space="preserve">NOM du projet </t>
    </r>
    <r>
      <rPr>
        <sz val="10"/>
        <rFont val="Arial"/>
        <family val="2"/>
      </rPr>
      <t>:</t>
    </r>
  </si>
  <si>
    <t xml:space="preserve">Maitre d'ouvrage : </t>
  </si>
  <si>
    <t>Tableau 1 : Description Production et RC</t>
  </si>
  <si>
    <t>* les données de production et consommations MWh sont annuelles</t>
  </si>
  <si>
    <t>Situation actuelle</t>
  </si>
  <si>
    <t>Situation future
(actuel + projet FC)</t>
  </si>
  <si>
    <t xml:space="preserve"> Projet Fonds Chaleur
(ou différence vs actuelle)</t>
  </si>
  <si>
    <t>PRODUCTION</t>
  </si>
  <si>
    <t>Combustible Biomasse</t>
  </si>
  <si>
    <t>Production Biomasse MWh</t>
  </si>
  <si>
    <t>Consommation MWh entrée chaudière</t>
  </si>
  <si>
    <t>Rendement chaudière biomasse</t>
  </si>
  <si>
    <t>Puissance biomasse MW</t>
  </si>
  <si>
    <t>mixité MWh/an %</t>
  </si>
  <si>
    <t>Combustible Appoint</t>
  </si>
  <si>
    <t>Production fossile à préciser (Gaz...) MWh</t>
  </si>
  <si>
    <t>Rendement chaudière GN</t>
  </si>
  <si>
    <t>Puissance GN  MW</t>
  </si>
  <si>
    <t>Chaleur fatale</t>
  </si>
  <si>
    <t>Récupération de chaleur MWh</t>
  </si>
  <si>
    <t>Rendement production YY</t>
  </si>
  <si>
    <t>Puissance YY MW</t>
  </si>
  <si>
    <t>EnR autre</t>
  </si>
  <si>
    <t>Production EnR autre (préciser) MWh</t>
  </si>
  <si>
    <t>Total</t>
  </si>
  <si>
    <r>
      <t xml:space="preserve">Total production MWh
</t>
    </r>
    <r>
      <rPr>
        <i/>
        <sz val="8"/>
        <color theme="1"/>
        <rFont val="Calibri"/>
        <family val="2"/>
        <scheme val="minor"/>
      </rPr>
      <t xml:space="preserve">(si réseau de chaleur = </t>
    </r>
    <r>
      <rPr>
        <b/>
        <i/>
        <sz val="8"/>
        <color rgb="FFFF0000"/>
        <rFont val="Calibri"/>
        <family val="2"/>
        <scheme val="minor"/>
      </rPr>
      <t>chaleur injectée dans le RC</t>
    </r>
    <r>
      <rPr>
        <i/>
        <sz val="8"/>
        <color theme="1"/>
        <rFont val="Calibri"/>
        <family val="2"/>
        <scheme val="minor"/>
      </rPr>
      <t>)</t>
    </r>
  </si>
  <si>
    <r>
      <t xml:space="preserve">Total production EnR&amp;R MWh
</t>
    </r>
    <r>
      <rPr>
        <i/>
        <sz val="8"/>
        <color theme="1"/>
        <rFont val="Calibri"/>
        <family val="2"/>
        <scheme val="minor"/>
      </rPr>
      <t>(si réseau de chaleur = chaleur EnR&amp;R injectée dans le RC)</t>
    </r>
  </si>
  <si>
    <r>
      <rPr>
        <i/>
        <sz val="7"/>
        <color theme="1"/>
        <rFont val="Calibri"/>
        <family val="2"/>
        <scheme val="minor"/>
      </rPr>
      <t>Dont 
: +…MWh EnR&amp;R injecté dans l'extension
+…MWhEnR&amp;R injecté dans l'existant</t>
    </r>
    <r>
      <rPr>
        <i/>
        <sz val="8"/>
        <color theme="1"/>
        <rFont val="Calibri"/>
        <family val="2"/>
        <scheme val="minor"/>
      </rPr>
      <t xml:space="preserve">
</t>
    </r>
    <r>
      <rPr>
        <i/>
        <sz val="6"/>
        <color theme="1"/>
        <rFont val="Calibri"/>
        <family val="2"/>
        <scheme val="minor"/>
      </rPr>
      <t>Nota : quantité de chaleur EnR&amp;R injectée dans l'extension + quantité supplémentaire dans l'existant</t>
    </r>
  </si>
  <si>
    <t>Puissance totale MW</t>
  </si>
  <si>
    <r>
      <t xml:space="preserve">Taux EnR&amp;R 
</t>
    </r>
    <r>
      <rPr>
        <i/>
        <sz val="7"/>
        <color theme="1"/>
        <rFont val="Calibri"/>
        <family val="2"/>
        <scheme val="minor"/>
      </rPr>
      <t xml:space="preserve">(si réseau de chaleur = </t>
    </r>
    <r>
      <rPr>
        <b/>
        <i/>
        <sz val="7"/>
        <color rgb="FFFF0000"/>
        <rFont val="Calibri"/>
        <family val="2"/>
        <scheme val="minor"/>
      </rPr>
      <t xml:space="preserve">Taux EnR&amp;R injecté dans le RC </t>
    </r>
    <r>
      <rPr>
        <b/>
        <sz val="7"/>
        <color rgb="FFFF0000"/>
        <rFont val="Calibri"/>
        <family val="2"/>
      </rPr>
      <t>≥</t>
    </r>
    <r>
      <rPr>
        <b/>
        <i/>
        <sz val="9.1"/>
        <color rgb="FFFF0000"/>
        <rFont val="Calibri"/>
        <family val="2"/>
      </rPr>
      <t xml:space="preserve"> </t>
    </r>
    <r>
      <rPr>
        <b/>
        <i/>
        <sz val="7"/>
        <color rgb="FFFF0000"/>
        <rFont val="Calibri"/>
        <family val="2"/>
        <scheme val="minor"/>
      </rPr>
      <t>65%</t>
    </r>
    <r>
      <rPr>
        <i/>
        <sz val="7"/>
        <color theme="1"/>
        <rFont val="Calibri"/>
        <family val="2"/>
        <scheme val="minor"/>
      </rPr>
      <t>)</t>
    </r>
  </si>
  <si>
    <r>
      <t xml:space="preserve">CO2 évité (tonnes) :
</t>
    </r>
    <r>
      <rPr>
        <i/>
        <sz val="8"/>
        <color theme="1"/>
        <rFont val="Calibri"/>
        <family val="2"/>
        <scheme val="minor"/>
      </rPr>
      <t>réf. Combustion (base carbone ADEME) 
GN : 0,187tCO2/MWh PCI
fioul : 0,266tCO2/MWh PCI
charbon : 0,345tCO2/MWh PCI</t>
    </r>
  </si>
  <si>
    <t>=&gt;</t>
  </si>
  <si>
    <t>Energie substituée</t>
  </si>
  <si>
    <t>Gaz naturel</t>
  </si>
  <si>
    <t>Fioul</t>
  </si>
  <si>
    <t>Charbon</t>
  </si>
  <si>
    <t>Part</t>
  </si>
  <si>
    <t>Commentaires - détails complémentaires</t>
  </si>
  <si>
    <t>Production biomasse = 2 chaudières de 1,7MW</t>
  </si>
  <si>
    <t>RESEAU DE CHALEUR</t>
  </si>
  <si>
    <t>Projet Fonds Chaleur
(et données extension RC)</t>
  </si>
  <si>
    <t>Type de fluide caloporteur</t>
  </si>
  <si>
    <t>Longueur Réseau de chaleur (ml)</t>
  </si>
  <si>
    <t>Longueur Basse Pression (ml)</t>
  </si>
  <si>
    <t>Longueur Haute Pression (ml)</t>
  </si>
  <si>
    <t>Dimaètre nominale maxi</t>
  </si>
  <si>
    <t>Chaleur vendue en sous-stations MWh</t>
  </si>
  <si>
    <t>En cas d'extension :</t>
  </si>
  <si>
    <t>dont réseau existant</t>
  </si>
  <si>
    <t>dont extension</t>
  </si>
  <si>
    <t>Chaleur EnR&amp;R vendue en sous-stations MWh</t>
  </si>
  <si>
    <t>Nombre de sous-station</t>
  </si>
  <si>
    <t>Puissance totale souscrite (MW)</t>
  </si>
  <si>
    <t>Nombre d'équivalent logement</t>
  </si>
  <si>
    <t>Densité Réseau de chaleur 
(MWh vendu en ss / ml)</t>
  </si>
  <si>
    <t>Valeur mini admissible Fonds Chaleur = 1,5 MWh/ml</t>
  </si>
  <si>
    <t>Densité EnR&amp;R Réseau de chaleur
(MWh EnR&amp;R vendu en ss / ml)</t>
  </si>
  <si>
    <t>Rendement Réseau de chaleur</t>
  </si>
  <si>
    <t>Date du schéma directeur</t>
  </si>
  <si>
    <t>Commentaires</t>
  </si>
  <si>
    <t>Insérer un graphique de répartition des besoins (camembert) par type d'usager (tertiaire, santé, éducation logement… colonne G en fonction de la colonne K)</t>
  </si>
  <si>
    <t>2.1. Abonnés et besoins</t>
  </si>
  <si>
    <t>Abonnés actuels ou extension</t>
  </si>
  <si>
    <t>N° Sous station</t>
  </si>
  <si>
    <t>Maître d'ouvrage</t>
  </si>
  <si>
    <t>Bâtiment</t>
  </si>
  <si>
    <t>Neuf/ existant</t>
  </si>
  <si>
    <t>Date de raccordement prévue</t>
  </si>
  <si>
    <t>Type de bâtiment</t>
  </si>
  <si>
    <t>Eq. Logement</t>
  </si>
  <si>
    <t>Surface chauffée (m2)</t>
  </si>
  <si>
    <r>
      <t xml:space="preserve">Besoins </t>
    </r>
    <r>
      <rPr>
        <b/>
        <strike/>
        <sz val="8"/>
        <color rgb="FFFF0000"/>
        <rFont val="Arial"/>
        <family val="2"/>
      </rPr>
      <t xml:space="preserve">avant réhabilitation / démarches énergétique /  </t>
    </r>
    <r>
      <rPr>
        <b/>
        <sz val="8"/>
        <color rgb="FFFF0000"/>
        <rFont val="Arial"/>
        <family val="2"/>
      </rPr>
      <t>actuels</t>
    </r>
  </si>
  <si>
    <r>
      <t>Besoins après réhabilitation / démarches énergétique</t>
    </r>
    <r>
      <rPr>
        <b/>
        <sz val="8"/>
        <color rgb="FFFF0000"/>
        <rFont val="Arial"/>
        <family val="2"/>
      </rPr>
      <t xml:space="preserve"> à l'issue des travaux</t>
    </r>
  </si>
  <si>
    <t>dont Besoins chauffage pris en compte pour le dimensionnement</t>
  </si>
  <si>
    <t>dont Besoins ECSpris en compte pour le dimensionnement</t>
  </si>
  <si>
    <t>P Souscrite</t>
  </si>
  <si>
    <t>Besoins / m2</t>
  </si>
  <si>
    <t>Classe énerg.</t>
  </si>
  <si>
    <t>Estimation des besoins 2030 : 
quantifier le besoins en incluant l'impact du décret éco-énergie tertiaire sur les bâtiments concernés</t>
  </si>
  <si>
    <t>Estimation des besoins 2040 : 
quantifier le besoins en incluant l'impact du décret éco-énergie tertiaire sur les bâtiments concernés</t>
  </si>
  <si>
    <t xml:space="preserve">MWh </t>
  </si>
  <si>
    <t xml:space="preserve"> MWh</t>
  </si>
  <si>
    <t>kW</t>
  </si>
  <si>
    <t>(A, B, C, …)</t>
  </si>
  <si>
    <t>MWh</t>
  </si>
  <si>
    <t>pris en compte pour le dimensionnement</t>
  </si>
  <si>
    <t>Abonné actuel</t>
  </si>
  <si>
    <t>1.1</t>
  </si>
  <si>
    <t>O. HLM xxx</t>
  </si>
  <si>
    <t>Les xxx</t>
  </si>
  <si>
    <t>Existant</t>
  </si>
  <si>
    <t>Log. sociaux</t>
  </si>
  <si>
    <t>1.2</t>
  </si>
  <si>
    <t>Total abonnés actuels</t>
  </si>
  <si>
    <t>Extension phase 1</t>
  </si>
  <si>
    <t>2.1</t>
  </si>
  <si>
    <t>Ville de Y</t>
  </si>
  <si>
    <t>CHU X</t>
  </si>
  <si>
    <t xml:space="preserve">Tertiaire </t>
  </si>
  <si>
    <t>Extension phase 2</t>
  </si>
  <si>
    <t>CG</t>
  </si>
  <si>
    <t>Collège</t>
  </si>
  <si>
    <t>Neuf</t>
  </si>
  <si>
    <t>Tertiaire</t>
  </si>
  <si>
    <t>Extension phase 3</t>
  </si>
  <si>
    <t>Total extensions</t>
  </si>
  <si>
    <t>TOTAUX</t>
  </si>
  <si>
    <t>2.2. Montée en charge des raccordements</t>
  </si>
  <si>
    <t xml:space="preserve">Année </t>
  </si>
  <si>
    <t>Energie vendue en sous-station (MWh)</t>
  </si>
  <si>
    <t>Nombre de Ss stations</t>
  </si>
  <si>
    <t>Puissance souscrite (kW)</t>
  </si>
  <si>
    <t>Mixité EnR &amp;R</t>
  </si>
  <si>
    <t>Quantités d’EnR&amp;R injectées</t>
  </si>
  <si>
    <t>Tableau 3.1 : Impact de l'aide sur le prix de vente de la chaleur</t>
  </si>
  <si>
    <t>Cas des projets de réseau injectant moins de 20 GWh EnR&amp;R (aide forfaitaire)</t>
  </si>
  <si>
    <t>Cas des projets de réseau injectant plus de 20 GWh EnR&amp;R (analyse économique)</t>
  </si>
  <si>
    <t>Taux d'aide</t>
  </si>
  <si>
    <t>Montant de l'aide</t>
  </si>
  <si>
    <t>Prix de vente moyen de la chaleur € HT / MWh</t>
  </si>
  <si>
    <t>Prix de vente moyen de la chaleur € TTC / MWh</t>
  </si>
  <si>
    <t>R1 moyen € TTC/MWh</t>
  </si>
  <si>
    <t>R2 moyen € TTC/MWh</t>
  </si>
  <si>
    <r>
      <t xml:space="preserve">R2 moyen 
</t>
    </r>
    <r>
      <rPr>
        <b/>
        <sz val="8"/>
        <color theme="1"/>
        <rFont val="Arial"/>
        <family val="2"/>
      </rPr>
      <t>€</t>
    </r>
    <r>
      <rPr>
        <sz val="8"/>
        <color theme="1"/>
        <rFont val="Arial"/>
        <family val="2"/>
      </rPr>
      <t xml:space="preserve"> </t>
    </r>
    <r>
      <rPr>
        <b/>
        <sz val="8"/>
        <color theme="1"/>
        <rFont val="Arial"/>
        <family val="2"/>
      </rPr>
      <t>TTC/kW</t>
    </r>
  </si>
  <si>
    <t>R21</t>
  </si>
  <si>
    <t>R22</t>
  </si>
  <si>
    <t>R23</t>
  </si>
  <si>
    <t>R24</t>
  </si>
  <si>
    <t>€ TTC/kW</t>
  </si>
  <si>
    <t>à déterminer par le porteur de projet  en fonction de l'aide forfaitaire apportée</t>
  </si>
  <si>
    <t>aide forfaitaire à déterminer par le porteur de projet</t>
  </si>
  <si>
    <t>Cas des extensions</t>
  </si>
  <si>
    <t>Prix de vente avant opération sur le réseau existant</t>
  </si>
  <si>
    <t>Tableau 3.2. Impact aide sur prix vente pour différents abonnés</t>
  </si>
  <si>
    <t>Prospects sur bâtiment existant</t>
  </si>
  <si>
    <t>Prospects sur bâtiment neuf</t>
  </si>
  <si>
    <t>Bâtiments déjà raccordés au réseau</t>
  </si>
  <si>
    <t>Type de prospect</t>
  </si>
  <si>
    <t>Bailleur</t>
  </si>
  <si>
    <t>Copropriété</t>
  </si>
  <si>
    <t>Bâtiment public hors enseignement</t>
  </si>
  <si>
    <t>Tertiaire (dont santé et enseignement)</t>
  </si>
  <si>
    <t xml:space="preserve">Bailleur </t>
  </si>
  <si>
    <t>Nom de l'abonné</t>
  </si>
  <si>
    <t>Type de chauffage avant projet RC (uniquement cas des bâtiments existants) : 
élec, gaz ou autre</t>
  </si>
  <si>
    <t>kW souscrit</t>
  </si>
  <si>
    <t>MWh/an</t>
  </si>
  <si>
    <t>Prix vente de la chaleur en €TTC/MWh</t>
  </si>
  <si>
    <t>Situation actuelle (équivalent P1 + P’1 + P2 + P3)</t>
  </si>
  <si>
    <t>Prix vente après opération sans subvention, sans CEE</t>
  </si>
  <si>
    <t>Prix vente après opération avec subvention, sans CEE</t>
  </si>
  <si>
    <t>Tableau 3.3 : Coût estimatif de la chaleur pour l'usager (cas des bailleurs)</t>
  </si>
  <si>
    <t>Bailleur
(**)</t>
  </si>
  <si>
    <t xml:space="preserve">Commentaires de l'opérateur. 
Préciser au moins :
- le nombre de bailleurs concernés ;
- la nature des hypothèses réalisées pour calculer les valeurs moyennes
</t>
  </si>
  <si>
    <t>Bailleur 
(*)</t>
  </si>
  <si>
    <t>Commentaires de l'opérateur . 
Préciser au moins :
- le nombre de bailleurs concernés ;
- la nature des hypothèses réalisées pour calculer les valeurs moyennes</t>
  </si>
  <si>
    <t>Coût moyen estimatif  pour l'usager (€TTC/MWh)</t>
  </si>
  <si>
    <t>Tarification (R1+R2) après opération, sans subvention ni CEE</t>
  </si>
  <si>
    <t>Dépenses liées au réseau secondaire</t>
  </si>
  <si>
    <t xml:space="preserve">(*) Ces informations pourront être obtenues par le biais du comité de pilotage, de la CCSPL et/ou du comité consultatif mis en place à l'occasion de la création ou d'une précédente extension du réseau aidée par le Fonds Chaleur, conformément aux conditions d'éligibilité et de financement de l'ADEME. </t>
  </si>
  <si>
    <t>(**) Indiquer le maximum d'indications à date de dépôt du projet)</t>
  </si>
  <si>
    <t>Tableau 4</t>
  </si>
  <si>
    <t>Merci de remplir la longueur de tranchée par DN, la somme se calcule automatiquement.</t>
  </si>
  <si>
    <t>DN</t>
  </si>
  <si>
    <t>Longueur de tranchée (ml)</t>
  </si>
  <si>
    <t>Total métrés par tranche</t>
  </si>
  <si>
    <t>DN650</t>
  </si>
  <si>
    <t>DN600</t>
  </si>
  <si>
    <t>DN550</t>
  </si>
  <si>
    <t>DN500</t>
  </si>
  <si>
    <t>DN450</t>
  </si>
  <si>
    <t>DN400</t>
  </si>
  <si>
    <t>DN350</t>
  </si>
  <si>
    <t>DN300</t>
  </si>
  <si>
    <t>DN250</t>
  </si>
  <si>
    <t>DN200</t>
  </si>
  <si>
    <t>DN150</t>
  </si>
  <si>
    <t>DN125</t>
  </si>
  <si>
    <t>DN100</t>
  </si>
  <si>
    <t>DN80</t>
  </si>
  <si>
    <t>DN65</t>
  </si>
  <si>
    <t>DN50</t>
  </si>
  <si>
    <t>DN40</t>
  </si>
  <si>
    <t>DN32</t>
  </si>
  <si>
    <t>DN25</t>
  </si>
  <si>
    <t>DN20</t>
  </si>
  <si>
    <t>DN15</t>
  </si>
  <si>
    <t>Onglet à compléter s'il s'agit d'un projet injectant plus de 20 GWhEnR&amp;R, faisant l'objet d'une analyse économique (dans le cas particulier d'une extension, le CEP a pour périmètre [le réseau initial + l'extension] ).
Si le projet injecte moins de 20 GWh EnR&amp;R, cet onglet n'est pas nécessaire (aide forfaitaire) mais un Compte d'Exploitation Prévisionnel doit être fourni par ailleurs, sous un format laissé au choix du porteur de projet.</t>
  </si>
  <si>
    <t>CEP: Présentation type fonds chaleur, Réseaux de chaleur.</t>
  </si>
  <si>
    <t>Nom du projet:</t>
  </si>
  <si>
    <t xml:space="preserve">périmètre du CEP: </t>
  </si>
  <si>
    <t>Référence du CEP contractuel:</t>
  </si>
  <si>
    <t>Date:</t>
  </si>
  <si>
    <t>Les formules de calcul des sous totaux, doivent être accessibles.</t>
  </si>
  <si>
    <t>Les décompositions proposées sont "à minima": modifier les lignes pour plus de détails</t>
  </si>
  <si>
    <t>Tableau à remplir en k€</t>
  </si>
  <si>
    <t>A renseigner si réseau existant</t>
  </si>
  <si>
    <t>Années</t>
  </si>
  <si>
    <t xml:space="preserve">Chiffre d'affaire en milliers en k€ (à détailler) </t>
  </si>
  <si>
    <r>
      <t xml:space="preserve">Avec un prix de vente envisagée de la chaleur correspondant </t>
    </r>
    <r>
      <rPr>
        <b/>
        <i/>
        <sz val="11"/>
        <color theme="1"/>
        <rFont val="Arial"/>
        <family val="2"/>
      </rPr>
      <t>au niveau de  subventions attendues lors de la demande d’aide</t>
    </r>
    <r>
      <rPr>
        <i/>
        <sz val="11"/>
        <color theme="1"/>
        <rFont val="Arial"/>
        <family val="2"/>
      </rPr>
      <t>, distinction des parts R1 et R2, indications des Mwh vendus, puissance souscrites….</t>
    </r>
  </si>
  <si>
    <t>MWh utile livrés en sous station éventuellemnt par zone</t>
  </si>
  <si>
    <t>dont réseau existant en 2022</t>
  </si>
  <si>
    <t>dont raccordements prévus et restants</t>
  </si>
  <si>
    <t>dont projet d'extension</t>
  </si>
  <si>
    <t>R1 unitaire €HT/mwh à détailler le cas échéant</t>
  </si>
  <si>
    <t>sous total R1</t>
  </si>
  <si>
    <t xml:space="preserve">Puissances souscrites en kW ou URF </t>
  </si>
  <si>
    <t>R2 global unitaire €/HT kW à détailler  R21,R22,R23,R24</t>
  </si>
  <si>
    <t>R21unitaire</t>
  </si>
  <si>
    <t>R22unitaire</t>
  </si>
  <si>
    <t>R23unitaire</t>
  </si>
  <si>
    <t>R24unitaire</t>
  </si>
  <si>
    <t>R25unitaire</t>
  </si>
  <si>
    <t>Pour des besoins de contrôle :
- isoler et quantifier sur cette ligne la part du tarif qui répercute l'aide Fonds Chaleur , en €/MWh ou €/kW (même si déjà intégrée à R24 ou R25 ou autre)</t>
  </si>
  <si>
    <t>- isoler et quantifier sur cette ligne la part du tarif qui répercute l'aide CEE, le cas échéant, en €/MWh ou €/kW (même si déjà intégrée à R24 ou R25 ou autre)</t>
  </si>
  <si>
    <t>sous total R2</t>
  </si>
  <si>
    <t>Recettes CEE (si collectés par l'opérateur réseau)</t>
  </si>
  <si>
    <t>Recettes de raccordement (type et valeur des recettes à préciser)</t>
  </si>
  <si>
    <t>autres recettes…</t>
  </si>
  <si>
    <t>TOTAL chiffre d'affaire</t>
  </si>
  <si>
    <t>Charges d’exploitation P1 (à détailler)</t>
  </si>
  <si>
    <t>Charges de combustibles détaillées</t>
  </si>
  <si>
    <t>Electricité (P'1)</t>
  </si>
  <si>
    <t>charge combustible bois</t>
  </si>
  <si>
    <t>Charges de combustible gaz</t>
  </si>
  <si>
    <t>(…)</t>
  </si>
  <si>
    <t>Sous total Combustible (P1)</t>
  </si>
  <si>
    <t>coûts de P2 à détailler</t>
  </si>
  <si>
    <t>Sous total petits entretien /divers (P2)</t>
  </si>
  <si>
    <t>Sous total Charges de gros entretiens et renouvellements (P3)</t>
  </si>
  <si>
    <t>Charges Diverses (à détailler le cas échéant)</t>
  </si>
  <si>
    <r>
      <t>-</t>
    </r>
    <r>
      <rPr>
        <sz val="7"/>
        <color theme="1"/>
        <rFont val="Arial"/>
        <family val="2"/>
      </rPr>
      <t xml:space="preserve">          </t>
    </r>
    <r>
      <rPr>
        <i/>
        <sz val="11"/>
        <color theme="1"/>
        <rFont val="Arial"/>
        <family val="2"/>
      </rPr>
      <t xml:space="preserve"> Impôts (hors IS) /Taxes foncières ou redevance </t>
    </r>
  </si>
  <si>
    <r>
      <t>-</t>
    </r>
    <r>
      <rPr>
        <sz val="7"/>
        <color theme="1"/>
        <rFont val="Arial"/>
        <family val="2"/>
      </rPr>
      <t xml:space="preserve">          </t>
    </r>
    <r>
      <rPr>
        <i/>
        <sz val="11"/>
        <color theme="1"/>
        <rFont val="Arial"/>
        <family val="2"/>
      </rPr>
      <t>Taxes locales</t>
    </r>
  </si>
  <si>
    <r>
      <t>-</t>
    </r>
    <r>
      <rPr>
        <sz val="7"/>
        <color theme="1"/>
        <rFont val="Arial"/>
        <family val="2"/>
      </rPr>
      <t xml:space="preserve">          </t>
    </r>
    <r>
      <rPr>
        <i/>
        <sz val="11"/>
        <color theme="1"/>
        <rFont val="Arial"/>
        <family val="2"/>
      </rPr>
      <t>Assurances</t>
    </r>
  </si>
  <si>
    <r>
      <t>-</t>
    </r>
    <r>
      <rPr>
        <sz val="7"/>
        <color theme="1"/>
        <rFont val="Arial"/>
        <family val="2"/>
      </rPr>
      <t xml:space="preserve">          </t>
    </r>
    <r>
      <rPr>
        <i/>
        <sz val="11"/>
        <color theme="1"/>
        <rFont val="Arial"/>
        <family val="2"/>
      </rPr>
      <t>Autres charges (…)</t>
    </r>
  </si>
  <si>
    <t>Sous total autres charges</t>
  </si>
  <si>
    <t>TOTAL Charges hors amortissements, hors charges financière liée au plan de financement</t>
  </si>
  <si>
    <t>Excédent Brut d'Exploitation (EBE) en k€</t>
  </si>
  <si>
    <t>Détails concernant les charges</t>
  </si>
  <si>
    <t>MWh bois consommés</t>
  </si>
  <si>
    <t>MWh gaz consommés</t>
  </si>
  <si>
    <t>MWh de chaleur de récupération consommés</t>
  </si>
  <si>
    <t>Tableau 5 : Historique des investissements</t>
  </si>
  <si>
    <t>Historique des investissements 
(à remplir obligatoirement si délégataire identique ; si changement de délégataire, le signaler)</t>
  </si>
  <si>
    <t>Etape</t>
  </si>
  <si>
    <t>Année d'investissement</t>
  </si>
  <si>
    <t>Montant d'investissement (€)</t>
  </si>
  <si>
    <t>Aide reçue pour l'investissement (€)</t>
  </si>
  <si>
    <t>Origine de l'aide (Fonds chaleur, Région, FEDER…)</t>
  </si>
  <si>
    <t>Création</t>
  </si>
  <si>
    <t>Avenant 1</t>
  </si>
  <si>
    <t>Avenant 2</t>
  </si>
  <si>
    <t>Fluide</t>
  </si>
  <si>
    <t>Eau chaude</t>
  </si>
  <si>
    <t>Eau surchauffée (T&gt;105°C)</t>
  </si>
  <si>
    <t>Vapeur</t>
  </si>
  <si>
    <t>Eau glacée</t>
  </si>
  <si>
    <t>Autres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</si>
</sst>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_-* #,##0\ &quot;€&quot;_-;\-* #,##0\ &quot;€&quot;_-;_-* &quot;-&quot;??\ &quot;€&quot;_-;_-@_-"/>
    <numFmt numFmtId="165" formatCode="0&quot; ml d'extension RC&quot;"/>
    <numFmt numFmtId="166" formatCode="0.0%"/>
    <numFmt numFmtId="167" formatCode="0.0"/>
    <numFmt numFmtId="168" formatCode="0&quot; MWh EnR&amp;R sup. produits&quot;"/>
    <numFmt numFmtId="169" formatCode="0.00&quot; points&quot;"/>
  </numFmts>
  <fonts count="48">
    <font>
      <sz val="11"/>
      <color theme="1"/>
      <name val="Calibri"/>
      <family val="2"/>
      <scheme val="minor"/>
    </font>
    <font>
      <sz val="11"/>
      <color theme="1"/>
      <name val="Calibri"/>
      <family val="2"/>
      <scheme val="minor"/>
    </font>
    <font>
      <sz val="11"/>
      <name val="Calibri"/>
      <family val="2"/>
      <scheme val="minor"/>
    </font>
    <font>
      <sz val="8"/>
      <color theme="1"/>
      <name val="Arial"/>
      <family val="2"/>
    </font>
    <font>
      <i/>
      <sz val="8"/>
      <color theme="1"/>
      <name val="Arial"/>
      <family val="2"/>
    </font>
    <font>
      <sz val="11"/>
      <color theme="1"/>
      <name val="Arial"/>
      <family val="2"/>
    </font>
    <font>
      <b/>
      <sz val="11"/>
      <color theme="1"/>
      <name val="Arial"/>
      <family val="2"/>
    </font>
    <font>
      <sz val="10"/>
      <color rgb="FF000000"/>
      <name val="Arial"/>
      <family val="2"/>
    </font>
    <font>
      <i/>
      <sz val="10"/>
      <color rgb="FF000000"/>
      <name val="Arial"/>
      <family val="2"/>
    </font>
    <font>
      <b/>
      <sz val="8"/>
      <color rgb="FF000000"/>
      <name val="Arial"/>
      <family val="2"/>
    </font>
    <font>
      <b/>
      <sz val="8"/>
      <color theme="1"/>
      <name val="Arial"/>
      <family val="2"/>
    </font>
    <font>
      <sz val="8"/>
      <name val="Arial"/>
      <family val="2"/>
    </font>
    <font>
      <sz val="10"/>
      <name val="Arial"/>
      <family val="2"/>
    </font>
    <font>
      <sz val="9"/>
      <name val="Arial Black"/>
      <family val="2"/>
    </font>
    <font>
      <sz val="12"/>
      <name val="Arial Black"/>
      <family val="2"/>
    </font>
    <font>
      <u/>
      <sz val="11"/>
      <color theme="10"/>
      <name val="Calibri"/>
      <family val="2"/>
      <scheme val="minor"/>
    </font>
    <font>
      <b/>
      <sz val="10"/>
      <name val="Arial"/>
      <family val="2"/>
    </font>
    <font>
      <b/>
      <i/>
      <sz val="8"/>
      <color rgb="FF000000"/>
      <name val="Arial"/>
      <family val="2"/>
    </font>
    <font>
      <sz val="8"/>
      <color rgb="FF000000"/>
      <name val="Arial"/>
      <family val="2"/>
    </font>
    <font>
      <i/>
      <sz val="8"/>
      <color rgb="FF000000"/>
      <name val="Arial"/>
      <family val="2"/>
    </font>
    <font>
      <sz val="10"/>
      <color theme="1"/>
      <name val="Arial"/>
      <family val="2"/>
    </font>
    <font>
      <i/>
      <sz val="11"/>
      <color theme="1"/>
      <name val="Arial"/>
      <family val="2"/>
    </font>
    <font>
      <b/>
      <i/>
      <sz val="11"/>
      <color theme="1"/>
      <name val="Arial"/>
      <family val="2"/>
    </font>
    <font>
      <sz val="7"/>
      <color theme="1"/>
      <name val="Arial"/>
      <family val="2"/>
    </font>
    <font>
      <b/>
      <sz val="11"/>
      <color theme="1"/>
      <name val="Calibri"/>
      <family val="2"/>
      <scheme val="minor"/>
    </font>
    <font>
      <i/>
      <sz val="10"/>
      <color theme="1"/>
      <name val="Arial"/>
      <family val="2"/>
    </font>
    <font>
      <b/>
      <strike/>
      <sz val="8"/>
      <color rgb="FFFF0000"/>
      <name val="Arial"/>
      <family val="2"/>
    </font>
    <font>
      <b/>
      <sz val="8"/>
      <color rgb="FFFF0000"/>
      <name val="Arial"/>
      <family val="2"/>
    </font>
    <font>
      <b/>
      <sz val="8"/>
      <name val="Arial"/>
      <family val="2"/>
    </font>
    <font>
      <b/>
      <sz val="8"/>
      <color rgb="FFC00000"/>
      <name val="Arial"/>
      <family val="2"/>
    </font>
    <font>
      <b/>
      <sz val="8"/>
      <color theme="1"/>
      <name val="Calibri"/>
      <family val="2"/>
      <scheme val="minor"/>
    </font>
    <font>
      <i/>
      <sz val="8"/>
      <color theme="1"/>
      <name val="Calibri"/>
      <family val="2"/>
      <scheme val="minor"/>
    </font>
    <font>
      <b/>
      <i/>
      <sz val="8"/>
      <color theme="1"/>
      <name val="Calibri"/>
      <family val="2"/>
      <scheme val="minor"/>
    </font>
    <font>
      <sz val="8"/>
      <color theme="1"/>
      <name val="Calibri"/>
      <family val="2"/>
      <scheme val="minor"/>
    </font>
    <font>
      <i/>
      <sz val="7"/>
      <color theme="1"/>
      <name val="Calibri"/>
      <family val="2"/>
      <scheme val="minor"/>
    </font>
    <font>
      <b/>
      <i/>
      <sz val="7"/>
      <color rgb="FFFF0000"/>
      <name val="Calibri"/>
      <family val="2"/>
      <scheme val="minor"/>
    </font>
    <font>
      <b/>
      <sz val="7"/>
      <color rgb="FFFF0000"/>
      <name val="Calibri"/>
      <family val="2"/>
    </font>
    <font>
      <b/>
      <i/>
      <sz val="9.1"/>
      <color rgb="FFFF0000"/>
      <name val="Calibri"/>
      <family val="2"/>
    </font>
    <font>
      <i/>
      <sz val="6"/>
      <color theme="1"/>
      <name val="Calibri"/>
      <family val="2"/>
      <scheme val="minor"/>
    </font>
    <font>
      <b/>
      <i/>
      <sz val="8"/>
      <color rgb="FFFF0000"/>
      <name val="Calibri"/>
      <family val="2"/>
      <scheme val="minor"/>
    </font>
    <font>
      <b/>
      <u/>
      <sz val="12"/>
      <color theme="1"/>
      <name val="Calibri"/>
      <family val="2"/>
      <scheme val="minor"/>
    </font>
    <font>
      <b/>
      <sz val="14"/>
      <color rgb="FFFF0000"/>
      <name val="Arial"/>
      <family val="2"/>
    </font>
    <font>
      <b/>
      <sz val="12"/>
      <color theme="1"/>
      <name val="Calibri"/>
      <family val="2"/>
      <scheme val="minor"/>
    </font>
    <font>
      <b/>
      <i/>
      <sz val="10"/>
      <color theme="1"/>
      <name val="Arial"/>
      <family val="2"/>
    </font>
    <font>
      <i/>
      <sz val="8"/>
      <color theme="4" tint="-0.249977111117893"/>
      <name val="Arial"/>
      <family val="2"/>
    </font>
    <font>
      <sz val="9"/>
      <color theme="1"/>
      <name val="Calibri"/>
      <family val="2"/>
      <scheme val="minor"/>
    </font>
    <font>
      <sz val="9"/>
      <color theme="1"/>
      <name val="Arial"/>
      <family val="2"/>
    </font>
    <font>
      <sz val="18"/>
      <color rgb="FFFF0000"/>
      <name val="Calibri"/>
      <family val="2"/>
      <scheme val="minor"/>
    </font>
  </fonts>
  <fills count="25">
    <fill>
      <patternFill patternType="none"/>
    </fill>
    <fill>
      <patternFill patternType="gray125"/>
    </fill>
    <fill>
      <patternFill patternType="solid">
        <fgColor theme="5" tint="0.39997558519241921"/>
        <bgColor indexed="64"/>
      </patternFill>
    </fill>
    <fill>
      <patternFill patternType="solid">
        <fgColor theme="7"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rgb="FFC0C0C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rgb="FFB7DEE8"/>
        <bgColor indexed="64"/>
      </patternFill>
    </fill>
    <fill>
      <patternFill patternType="solid">
        <fgColor rgb="FF9BBB59"/>
        <bgColor indexed="64"/>
      </patternFill>
    </fill>
    <fill>
      <patternFill patternType="solid">
        <fgColor rgb="FFC6E0B4"/>
        <bgColor indexed="64"/>
      </patternFill>
    </fill>
    <fill>
      <patternFill patternType="solid">
        <fgColor theme="4"/>
        <bgColor indexed="64"/>
      </patternFill>
    </fill>
    <fill>
      <patternFill patternType="solid">
        <fgColor theme="2" tint="-0.249977111117893"/>
        <bgColor indexed="64"/>
      </patternFill>
    </fill>
    <fill>
      <patternFill patternType="solid">
        <fgColor theme="9"/>
        <bgColor indexed="64"/>
      </patternFill>
    </fill>
    <fill>
      <patternFill patternType="solid">
        <fgColor rgb="FFD9D9D9"/>
        <bgColor indexed="64"/>
      </patternFill>
    </fill>
    <fill>
      <patternFill patternType="solid">
        <fgColor theme="8"/>
        <bgColor indexed="64"/>
      </patternFill>
    </fill>
    <fill>
      <patternFill patternType="solid">
        <fgColor theme="0" tint="-0.249977111117893"/>
        <bgColor indexed="64"/>
      </patternFill>
    </fill>
    <fill>
      <patternFill patternType="solid">
        <fgColor theme="2"/>
        <bgColor indexed="64"/>
      </patternFill>
    </fill>
    <fill>
      <patternFill patternType="solid">
        <fgColor theme="6"/>
        <bgColor indexed="64"/>
      </patternFill>
    </fill>
    <fill>
      <patternFill patternType="solid">
        <fgColor theme="2" tint="-9.9978637043366805E-2"/>
        <bgColor indexed="64"/>
      </patternFill>
    </fill>
    <fill>
      <patternFill patternType="solid">
        <fgColor theme="8" tint="0.39997558519241921"/>
        <bgColor indexed="64"/>
      </patternFill>
    </fill>
    <fill>
      <patternFill patternType="solid">
        <fgColor theme="5" tint="0.7999816888943144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15" fillId="0" borderId="0" applyNumberFormat="0" applyFill="0" applyBorder="0" applyAlignment="0" applyProtection="0"/>
  </cellStyleXfs>
  <cellXfs count="324">
    <xf numFmtId="0" fontId="0" fillId="0" borderId="0" xfId="0"/>
    <xf numFmtId="0" fontId="2" fillId="2" borderId="0" xfId="0" applyFont="1" applyFill="1"/>
    <xf numFmtId="0" fontId="0" fillId="4" borderId="0" xfId="0" applyFill="1"/>
    <xf numFmtId="0" fontId="3" fillId="13" borderId="13" xfId="0" applyFont="1" applyFill="1" applyBorder="1" applyAlignment="1">
      <alignment horizontal="center" vertical="center" wrapText="1"/>
    </xf>
    <xf numFmtId="0" fontId="3" fillId="13" borderId="10" xfId="0" applyFont="1" applyFill="1" applyBorder="1" applyAlignment="1">
      <alignment horizontal="center" vertical="center" wrapText="1"/>
    </xf>
    <xf numFmtId="9" fontId="3" fillId="0" borderId="9" xfId="0" applyNumberFormat="1" applyFont="1" applyBorder="1" applyAlignment="1">
      <alignment horizontal="center" vertical="center"/>
    </xf>
    <xf numFmtId="0" fontId="3" fillId="0" borderId="10" xfId="0" applyFont="1" applyBorder="1" applyAlignment="1">
      <alignment horizontal="center" vertical="center"/>
    </xf>
    <xf numFmtId="0" fontId="4" fillId="0" borderId="10" xfId="0" applyFont="1" applyBorder="1" applyAlignment="1">
      <alignment horizontal="center" vertical="center"/>
    </xf>
    <xf numFmtId="164" fontId="3" fillId="0" borderId="10" xfId="1" applyNumberFormat="1" applyFont="1" applyBorder="1" applyAlignment="1">
      <alignment horizontal="center" vertical="center"/>
    </xf>
    <xf numFmtId="0" fontId="7" fillId="17" borderId="2" xfId="0" applyFont="1" applyFill="1" applyBorder="1" applyAlignment="1">
      <alignment horizontal="center" vertical="center" wrapText="1"/>
    </xf>
    <xf numFmtId="0" fontId="7" fillId="17" borderId="8" xfId="0" applyFont="1" applyFill="1" applyBorder="1" applyAlignment="1">
      <alignment horizontal="center" vertical="center" wrapText="1"/>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0" xfId="0" applyFont="1" applyBorder="1" applyAlignment="1">
      <alignment horizontal="center" vertical="center" wrapText="1"/>
    </xf>
    <xf numFmtId="0" fontId="0" fillId="0" borderId="0" xfId="0" applyAlignment="1">
      <alignment wrapText="1"/>
    </xf>
    <xf numFmtId="0" fontId="0" fillId="4" borderId="0" xfId="0" applyFill="1" applyAlignment="1">
      <alignment horizontal="center"/>
    </xf>
    <xf numFmtId="0" fontId="11" fillId="0" borderId="0" xfId="3" applyFont="1"/>
    <xf numFmtId="0" fontId="12" fillId="0" borderId="0" xfId="3" applyFont="1"/>
    <xf numFmtId="0" fontId="13" fillId="0" borderId="0" xfId="3" applyFont="1" applyAlignment="1">
      <alignment horizontal="right" vertical="center" wrapText="1"/>
    </xf>
    <xf numFmtId="0" fontId="3" fillId="0" borderId="0" xfId="3"/>
    <xf numFmtId="0" fontId="14" fillId="21" borderId="0" xfId="3" applyFont="1" applyFill="1" applyAlignment="1">
      <alignment horizontal="center" vertical="center" wrapText="1"/>
    </xf>
    <xf numFmtId="0" fontId="16" fillId="0" borderId="0" xfId="3" applyFont="1"/>
    <xf numFmtId="0" fontId="6" fillId="0" borderId="0" xfId="0" applyFont="1"/>
    <xf numFmtId="0" fontId="5" fillId="0" borderId="0" xfId="0" applyFont="1"/>
    <xf numFmtId="0" fontId="9" fillId="11" borderId="13" xfId="0" applyFont="1" applyFill="1" applyBorder="1" applyAlignment="1">
      <alignment horizontal="center" vertical="center" wrapText="1"/>
    </xf>
    <xf numFmtId="0" fontId="9" fillId="12" borderId="13" xfId="0" applyFont="1" applyFill="1" applyBorder="1" applyAlignment="1">
      <alignment horizontal="center" vertical="center" wrapText="1"/>
    </xf>
    <xf numFmtId="0" fontId="9" fillId="6" borderId="13" xfId="0" applyFont="1" applyFill="1" applyBorder="1" applyAlignment="1">
      <alignment horizontal="center" vertical="center" wrapText="1"/>
    </xf>
    <xf numFmtId="0" fontId="9" fillId="11" borderId="14" xfId="0" applyFont="1" applyFill="1" applyBorder="1" applyAlignment="1">
      <alignment horizontal="center" vertical="center" wrapText="1"/>
    </xf>
    <xf numFmtId="0" fontId="9" fillId="12" borderId="14"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5" fillId="11" borderId="10" xfId="0" applyFont="1" applyFill="1" applyBorder="1" applyAlignment="1">
      <alignment vertical="center" wrapText="1"/>
    </xf>
    <xf numFmtId="0" fontId="5" fillId="6" borderId="10" xfId="0" applyFont="1" applyFill="1" applyBorder="1" applyAlignment="1">
      <alignment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3" fontId="18" fillId="0" borderId="10" xfId="0" applyNumberFormat="1" applyFont="1" applyBorder="1" applyAlignment="1">
      <alignment horizontal="center" vertical="center" wrapText="1"/>
    </xf>
    <xf numFmtId="0" fontId="19" fillId="0" borderId="10" xfId="0" applyFont="1" applyBorder="1" applyAlignment="1">
      <alignment horizontal="center" vertical="center" wrapText="1"/>
    </xf>
    <xf numFmtId="0" fontId="9" fillId="6" borderId="9" xfId="0" applyFont="1" applyFill="1" applyBorder="1" applyAlignment="1">
      <alignment horizontal="center" vertical="center" wrapText="1"/>
    </xf>
    <xf numFmtId="0" fontId="9" fillId="6" borderId="10" xfId="0" applyFont="1" applyFill="1" applyBorder="1" applyAlignment="1">
      <alignment horizontal="center" vertical="center" wrapText="1"/>
    </xf>
    <xf numFmtId="0" fontId="9" fillId="7" borderId="10" xfId="0" applyFont="1" applyFill="1" applyBorder="1" applyAlignment="1">
      <alignment horizontal="center" vertical="center" wrapText="1"/>
    </xf>
    <xf numFmtId="0" fontId="9" fillId="16" borderId="10" xfId="0" applyFont="1" applyFill="1" applyBorder="1" applyAlignment="1">
      <alignment horizontal="center" vertical="center" wrapText="1"/>
    </xf>
    <xf numFmtId="0" fontId="18" fillId="15" borderId="10" xfId="0" applyFont="1" applyFill="1" applyBorder="1" applyAlignment="1">
      <alignment horizontal="center" vertical="center" wrapText="1"/>
    </xf>
    <xf numFmtId="0" fontId="5" fillId="4" borderId="0" xfId="0" applyFont="1" applyFill="1"/>
    <xf numFmtId="0" fontId="5" fillId="5" borderId="15" xfId="0" applyFont="1" applyFill="1" applyBorder="1" applyAlignment="1">
      <alignment horizontal="left" vertical="center" wrapText="1"/>
    </xf>
    <xf numFmtId="0" fontId="5" fillId="5" borderId="16" xfId="0" applyFont="1" applyFill="1" applyBorder="1" applyAlignment="1">
      <alignment horizontal="center" vertical="center" wrapText="1"/>
    </xf>
    <xf numFmtId="0" fontId="5" fillId="5" borderId="17" xfId="0" applyFont="1" applyFill="1" applyBorder="1" applyAlignment="1">
      <alignment horizontal="left" vertical="center" wrapText="1"/>
    </xf>
    <xf numFmtId="0" fontId="5" fillId="7" borderId="3" xfId="0" applyFont="1" applyFill="1" applyBorder="1" applyAlignment="1">
      <alignment horizontal="left" vertical="center"/>
    </xf>
    <xf numFmtId="0" fontId="5" fillId="7" borderId="19" xfId="0" applyFont="1" applyFill="1" applyBorder="1" applyAlignment="1">
      <alignment horizontal="center" vertical="center"/>
    </xf>
    <xf numFmtId="0" fontId="20" fillId="7" borderId="2" xfId="0" applyFont="1" applyFill="1" applyBorder="1" applyAlignment="1">
      <alignment horizontal="center"/>
    </xf>
    <xf numFmtId="0" fontId="5" fillId="7" borderId="4" xfId="0" applyFont="1" applyFill="1" applyBorder="1" applyAlignment="1">
      <alignment horizontal="left" vertical="center"/>
    </xf>
    <xf numFmtId="0" fontId="5" fillId="7" borderId="1" xfId="0" applyFont="1" applyFill="1" applyBorder="1" applyAlignment="1">
      <alignment horizontal="center" vertical="center"/>
    </xf>
    <xf numFmtId="0" fontId="20" fillId="4" borderId="14" xfId="0" applyFont="1" applyFill="1" applyBorder="1" applyAlignment="1">
      <alignment horizontal="center"/>
    </xf>
    <xf numFmtId="0" fontId="20" fillId="4" borderId="10" xfId="0" applyFont="1" applyFill="1" applyBorder="1" applyAlignment="1">
      <alignment horizontal="center"/>
    </xf>
    <xf numFmtId="0" fontId="5" fillId="8" borderId="3" xfId="0" applyFont="1" applyFill="1" applyBorder="1" applyAlignment="1">
      <alignment horizontal="left" vertical="center"/>
    </xf>
    <xf numFmtId="0" fontId="5" fillId="8" borderId="19" xfId="0" applyFont="1" applyFill="1" applyBorder="1" applyAlignment="1">
      <alignment horizontal="center" vertical="center"/>
    </xf>
    <xf numFmtId="0" fontId="20" fillId="8" borderId="2" xfId="0" applyFont="1" applyFill="1" applyBorder="1" applyAlignment="1">
      <alignment horizontal="center"/>
    </xf>
    <xf numFmtId="0" fontId="5" fillId="8" borderId="4" xfId="0" applyFont="1" applyFill="1" applyBorder="1" applyAlignment="1">
      <alignment horizontal="left" vertical="center"/>
    </xf>
    <xf numFmtId="0" fontId="5" fillId="8" borderId="1" xfId="0" applyFont="1" applyFill="1" applyBorder="1" applyAlignment="1">
      <alignment horizontal="center" vertical="center"/>
    </xf>
    <xf numFmtId="0" fontId="5" fillId="8" borderId="6" xfId="0" applyFont="1" applyFill="1" applyBorder="1" applyAlignment="1">
      <alignment horizontal="left" vertical="center"/>
    </xf>
    <xf numFmtId="0" fontId="5" fillId="8" borderId="18" xfId="0" applyFont="1" applyFill="1" applyBorder="1" applyAlignment="1">
      <alignment horizontal="center" vertical="center"/>
    </xf>
    <xf numFmtId="0" fontId="5" fillId="3" borderId="3" xfId="0" applyFont="1" applyFill="1" applyBorder="1" applyAlignment="1">
      <alignment horizontal="left" vertical="center"/>
    </xf>
    <xf numFmtId="0" fontId="5" fillId="3" borderId="19" xfId="0" applyFont="1" applyFill="1" applyBorder="1" applyAlignment="1">
      <alignment horizontal="center" vertical="center"/>
    </xf>
    <xf numFmtId="0" fontId="20" fillId="3" borderId="2" xfId="0" applyFont="1" applyFill="1" applyBorder="1" applyAlignment="1">
      <alignment horizontal="center"/>
    </xf>
    <xf numFmtId="0" fontId="5" fillId="3" borderId="4" xfId="0" applyFont="1" applyFill="1" applyBorder="1" applyAlignment="1">
      <alignment horizontal="left" vertical="center"/>
    </xf>
    <xf numFmtId="0" fontId="5" fillId="3" borderId="1" xfId="0" applyFont="1" applyFill="1" applyBorder="1" applyAlignment="1">
      <alignment horizontal="center" vertical="center"/>
    </xf>
    <xf numFmtId="0" fontId="5" fillId="3" borderId="6" xfId="0" applyFont="1" applyFill="1" applyBorder="1" applyAlignment="1">
      <alignment horizontal="left" vertical="center"/>
    </xf>
    <xf numFmtId="0" fontId="5" fillId="3" borderId="18" xfId="0" applyFont="1" applyFill="1" applyBorder="1" applyAlignment="1">
      <alignment horizontal="center" vertical="center"/>
    </xf>
    <xf numFmtId="0" fontId="5" fillId="9" borderId="3" xfId="0" applyFont="1" applyFill="1" applyBorder="1" applyAlignment="1">
      <alignment horizontal="left" vertical="center"/>
    </xf>
    <xf numFmtId="0" fontId="5" fillId="9" borderId="19" xfId="0" applyFont="1" applyFill="1" applyBorder="1" applyAlignment="1">
      <alignment horizontal="center" vertical="center"/>
    </xf>
    <xf numFmtId="0" fontId="20" fillId="9" borderId="2" xfId="0" applyFont="1" applyFill="1" applyBorder="1" applyAlignment="1">
      <alignment horizontal="center"/>
    </xf>
    <xf numFmtId="0" fontId="5" fillId="9" borderId="4" xfId="0" applyFont="1" applyFill="1" applyBorder="1" applyAlignment="1">
      <alignment horizontal="left" vertical="center"/>
    </xf>
    <xf numFmtId="0" fontId="5" fillId="9" borderId="1" xfId="0" applyFont="1" applyFill="1" applyBorder="1" applyAlignment="1">
      <alignment horizontal="center" vertical="center"/>
    </xf>
    <xf numFmtId="0" fontId="5" fillId="4" borderId="14" xfId="0" applyFont="1" applyFill="1" applyBorder="1" applyAlignment="1">
      <alignment horizontal="center"/>
    </xf>
    <xf numFmtId="0" fontId="5" fillId="9" borderId="6" xfId="0" applyFont="1" applyFill="1" applyBorder="1" applyAlignment="1">
      <alignment horizontal="left" vertical="center"/>
    </xf>
    <xf numFmtId="0" fontId="5" fillId="9" borderId="21" xfId="0" applyFont="1" applyFill="1" applyBorder="1" applyAlignment="1">
      <alignment horizontal="center" vertical="center"/>
    </xf>
    <xf numFmtId="0" fontId="5" fillId="14" borderId="15" xfId="0" applyFont="1" applyFill="1" applyBorder="1" applyAlignment="1">
      <alignment horizontal="center" vertical="center"/>
    </xf>
    <xf numFmtId="0" fontId="5" fillId="14" borderId="17" xfId="0" applyFont="1" applyFill="1" applyBorder="1" applyAlignment="1">
      <alignment horizontal="center" vertical="center"/>
    </xf>
    <xf numFmtId="0" fontId="5" fillId="0" borderId="0" xfId="0" applyFont="1" applyAlignment="1">
      <alignment wrapText="1"/>
    </xf>
    <xf numFmtId="0" fontId="6" fillId="20" borderId="0" xfId="0" applyFont="1" applyFill="1" applyAlignment="1">
      <alignment wrapText="1"/>
    </xf>
    <xf numFmtId="0" fontId="6" fillId="5" borderId="15" xfId="0" applyFont="1" applyFill="1" applyBorder="1" applyAlignment="1">
      <alignment horizontal="center" vertical="center" wrapText="1"/>
    </xf>
    <xf numFmtId="0" fontId="5" fillId="4" borderId="0" xfId="0" applyFont="1" applyFill="1" applyAlignment="1">
      <alignment horizontal="center"/>
    </xf>
    <xf numFmtId="0" fontId="6" fillId="5" borderId="3" xfId="0" applyFont="1" applyFill="1" applyBorder="1" applyAlignment="1">
      <alignment horizontal="left" vertical="center" wrapText="1"/>
    </xf>
    <xf numFmtId="0" fontId="21" fillId="4" borderId="4" xfId="0" applyFont="1" applyFill="1" applyBorder="1" applyAlignment="1">
      <alignment horizontal="left" vertical="center" wrapText="1"/>
    </xf>
    <xf numFmtId="0" fontId="21" fillId="5" borderId="4" xfId="0" applyFont="1" applyFill="1" applyBorder="1" applyAlignment="1">
      <alignment horizontal="left" vertical="center" wrapText="1"/>
    </xf>
    <xf numFmtId="0" fontId="21" fillId="4" borderId="26" xfId="0" applyFont="1" applyFill="1" applyBorder="1" applyAlignment="1">
      <alignment horizontal="left" vertical="center" wrapText="1"/>
    </xf>
    <xf numFmtId="0" fontId="22" fillId="5" borderId="15" xfId="0" applyFont="1" applyFill="1" applyBorder="1" applyAlignment="1">
      <alignment horizontal="left" vertical="center" wrapText="1"/>
    </xf>
    <xf numFmtId="0" fontId="5" fillId="5" borderId="3" xfId="0" applyFont="1" applyFill="1" applyBorder="1" applyAlignment="1">
      <alignment horizontal="left" vertical="center" wrapText="1"/>
    </xf>
    <xf numFmtId="0" fontId="21" fillId="20" borderId="4"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36" xfId="0" applyFont="1" applyFill="1" applyBorder="1" applyAlignment="1">
      <alignment horizontal="left" vertical="center" wrapText="1"/>
    </xf>
    <xf numFmtId="0" fontId="5" fillId="4" borderId="4" xfId="0" quotePrefix="1" applyFont="1" applyFill="1" applyBorder="1" applyAlignment="1">
      <alignment horizontal="left" vertical="center" wrapText="1"/>
    </xf>
    <xf numFmtId="0" fontId="5" fillId="4" borderId="26" xfId="0" applyFont="1" applyFill="1" applyBorder="1" applyAlignment="1">
      <alignment horizontal="left" vertical="center" wrapText="1"/>
    </xf>
    <xf numFmtId="0" fontId="6" fillId="4" borderId="38" xfId="0" applyFont="1" applyFill="1" applyBorder="1" applyAlignment="1">
      <alignment horizontal="left" vertical="center" wrapText="1"/>
    </xf>
    <xf numFmtId="0" fontId="5" fillId="4" borderId="0" xfId="0" applyFont="1" applyFill="1" applyAlignment="1">
      <alignment wrapText="1"/>
    </xf>
    <xf numFmtId="0" fontId="6" fillId="4" borderId="35" xfId="0" applyFont="1" applyFill="1" applyBorder="1" applyAlignment="1">
      <alignment horizontal="center" vertical="center"/>
    </xf>
    <xf numFmtId="0" fontId="5" fillId="4" borderId="35" xfId="0" applyFont="1" applyFill="1" applyBorder="1" applyAlignment="1">
      <alignment horizontal="center"/>
    </xf>
    <xf numFmtId="0" fontId="6" fillId="4" borderId="1" xfId="0" applyFont="1" applyFill="1" applyBorder="1" applyAlignment="1">
      <alignment horizontal="center" vertical="center"/>
    </xf>
    <xf numFmtId="0" fontId="5" fillId="4" borderId="1" xfId="0" applyFont="1" applyFill="1" applyBorder="1" applyAlignment="1">
      <alignment horizontal="center"/>
    </xf>
    <xf numFmtId="0" fontId="5" fillId="4" borderId="21" xfId="0" applyFont="1" applyFill="1" applyBorder="1" applyAlignment="1">
      <alignment horizontal="center"/>
    </xf>
    <xf numFmtId="0" fontId="5" fillId="5" borderId="16" xfId="0" applyFont="1" applyFill="1" applyBorder="1" applyAlignment="1">
      <alignment horizontal="center"/>
    </xf>
    <xf numFmtId="0" fontId="5" fillId="20" borderId="1" xfId="0" applyFont="1" applyFill="1" applyBorder="1" applyAlignment="1">
      <alignment horizontal="center"/>
    </xf>
    <xf numFmtId="0" fontId="5" fillId="4" borderId="37" xfId="0" applyFont="1" applyFill="1" applyBorder="1" applyAlignment="1">
      <alignment horizontal="center"/>
    </xf>
    <xf numFmtId="0" fontId="6" fillId="4" borderId="39" xfId="0" applyFont="1" applyFill="1" applyBorder="1" applyAlignment="1">
      <alignment horizontal="center" vertical="center"/>
    </xf>
    <xf numFmtId="0" fontId="0" fillId="0" borderId="1" xfId="0" applyBorder="1" applyAlignment="1">
      <alignment horizontal="center" vertical="center"/>
    </xf>
    <xf numFmtId="0" fontId="13" fillId="0" borderId="0" xfId="3" applyFont="1" applyAlignment="1">
      <alignment horizontal="right" wrapText="1"/>
    </xf>
    <xf numFmtId="0" fontId="24" fillId="0" borderId="0" xfId="0" applyFont="1"/>
    <xf numFmtId="0" fontId="5" fillId="10" borderId="1" xfId="0" applyFont="1" applyFill="1" applyBorder="1" applyAlignment="1">
      <alignment horizontal="center"/>
    </xf>
    <xf numFmtId="0" fontId="25" fillId="10" borderId="1" xfId="0" applyFont="1" applyFill="1" applyBorder="1" applyAlignment="1">
      <alignment horizontal="left" wrapText="1"/>
    </xf>
    <xf numFmtId="0" fontId="25" fillId="10" borderId="1" xfId="0" quotePrefix="1" applyFont="1" applyFill="1" applyBorder="1" applyAlignment="1">
      <alignment horizontal="left"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8" xfId="0" applyBorder="1" applyAlignment="1">
      <alignment horizontal="center" vertical="center"/>
    </xf>
    <xf numFmtId="0" fontId="0" fillId="0" borderId="48" xfId="0" applyBorder="1" applyAlignment="1">
      <alignment horizontal="center" vertical="center"/>
    </xf>
    <xf numFmtId="0" fontId="0" fillId="5" borderId="4" xfId="0" applyFill="1" applyBorder="1" applyAlignment="1">
      <alignment horizontal="center" vertical="center"/>
    </xf>
    <xf numFmtId="0" fontId="0" fillId="5" borderId="1" xfId="0" applyFill="1" applyBorder="1" applyAlignment="1">
      <alignment horizontal="center" vertical="center"/>
    </xf>
    <xf numFmtId="0" fontId="0" fillId="5" borderId="5" xfId="0" applyFill="1" applyBorder="1" applyAlignment="1">
      <alignment horizontal="center" vertical="center"/>
    </xf>
    <xf numFmtId="0" fontId="24" fillId="10" borderId="45" xfId="0" applyFont="1" applyFill="1" applyBorder="1" applyAlignment="1">
      <alignment vertical="center"/>
    </xf>
    <xf numFmtId="0" fontId="24" fillId="10" borderId="46" xfId="0" applyFont="1" applyFill="1" applyBorder="1" applyAlignment="1">
      <alignment vertical="center"/>
    </xf>
    <xf numFmtId="0" fontId="24" fillId="10" borderId="47" xfId="0" applyFont="1" applyFill="1" applyBorder="1" applyAlignment="1">
      <alignment vertical="center"/>
    </xf>
    <xf numFmtId="0" fontId="0" fillId="22" borderId="22" xfId="0" applyFill="1" applyBorder="1"/>
    <xf numFmtId="0" fontId="0" fillId="22" borderId="49" xfId="0" applyFill="1" applyBorder="1"/>
    <xf numFmtId="0" fontId="0" fillId="22" borderId="13" xfId="0" applyFill="1" applyBorder="1"/>
    <xf numFmtId="0" fontId="0" fillId="22" borderId="25" xfId="0" applyFill="1" applyBorder="1"/>
    <xf numFmtId="0" fontId="0" fillId="22" borderId="0" xfId="0" applyFill="1"/>
    <xf numFmtId="0" fontId="0" fillId="22" borderId="14" xfId="0" applyFill="1" applyBorder="1"/>
    <xf numFmtId="1" fontId="4" fillId="10" borderId="1" xfId="0" applyNumberFormat="1" applyFont="1" applyFill="1" applyBorder="1" applyAlignment="1">
      <alignment horizontal="center" vertical="center"/>
    </xf>
    <xf numFmtId="1" fontId="4" fillId="10" borderId="5" xfId="0" applyNumberFormat="1" applyFont="1" applyFill="1" applyBorder="1" applyAlignment="1">
      <alignment horizontal="center" vertical="center"/>
    </xf>
    <xf numFmtId="1" fontId="4" fillId="10" borderId="1" xfId="0" applyNumberFormat="1" applyFont="1" applyFill="1" applyBorder="1" applyAlignment="1">
      <alignment horizontal="right" vertical="center"/>
    </xf>
    <xf numFmtId="0" fontId="28" fillId="12" borderId="10" xfId="0" applyFont="1" applyFill="1" applyBorder="1" applyAlignment="1">
      <alignment horizontal="center" vertical="center" wrapText="1"/>
    </xf>
    <xf numFmtId="0" fontId="29" fillId="10" borderId="13" xfId="0" applyFont="1" applyFill="1" applyBorder="1" applyAlignment="1">
      <alignment horizontal="center" vertical="center" wrapText="1"/>
    </xf>
    <xf numFmtId="0" fontId="29" fillId="10" borderId="14" xfId="0" applyFont="1" applyFill="1" applyBorder="1" applyAlignment="1">
      <alignment horizontal="center" vertical="center" wrapText="1"/>
    </xf>
    <xf numFmtId="0" fontId="26" fillId="10" borderId="10" xfId="0" applyFont="1" applyFill="1" applyBorder="1" applyAlignment="1">
      <alignment horizontal="center" vertical="center" wrapText="1"/>
    </xf>
    <xf numFmtId="0" fontId="9" fillId="10" borderId="10" xfId="0" applyFont="1" applyFill="1" applyBorder="1" applyAlignment="1">
      <alignment horizontal="center" vertical="center" wrapText="1"/>
    </xf>
    <xf numFmtId="0" fontId="0" fillId="0" borderId="0" xfId="0" applyAlignment="1">
      <alignment horizontal="center"/>
    </xf>
    <xf numFmtId="0" fontId="31" fillId="4" borderId="6" xfId="0" applyFont="1" applyFill="1" applyBorder="1" applyAlignment="1">
      <alignment vertical="center" wrapText="1"/>
    </xf>
    <xf numFmtId="0" fontId="30" fillId="4" borderId="26" xfId="0" applyFont="1" applyFill="1" applyBorder="1" applyAlignment="1">
      <alignment horizontal="left" vertical="center"/>
    </xf>
    <xf numFmtId="1" fontId="31" fillId="4" borderId="5" xfId="0" applyNumberFormat="1" applyFont="1" applyFill="1" applyBorder="1" applyAlignment="1">
      <alignment horizontal="center" vertical="center"/>
    </xf>
    <xf numFmtId="9" fontId="30" fillId="4" borderId="1" xfId="2" applyFont="1" applyFill="1" applyBorder="1" applyAlignment="1">
      <alignment horizontal="center"/>
    </xf>
    <xf numFmtId="0" fontId="30" fillId="4" borderId="4" xfId="0" applyFont="1" applyFill="1" applyBorder="1" applyAlignment="1">
      <alignment horizontal="left" vertical="center"/>
    </xf>
    <xf numFmtId="2" fontId="31" fillId="4" borderId="5" xfId="0" applyNumberFormat="1" applyFont="1" applyFill="1" applyBorder="1" applyAlignment="1">
      <alignment horizontal="center" vertical="center"/>
    </xf>
    <xf numFmtId="2" fontId="30" fillId="4" borderId="1" xfId="0" applyNumberFormat="1" applyFont="1" applyFill="1" applyBorder="1" applyAlignment="1">
      <alignment horizontal="center" vertical="center"/>
    </xf>
    <xf numFmtId="0" fontId="30" fillId="4" borderId="4" xfId="0" applyFont="1" applyFill="1" applyBorder="1" applyAlignment="1">
      <alignment horizontal="left" vertical="center" wrapText="1"/>
    </xf>
    <xf numFmtId="1" fontId="31" fillId="4" borderId="1" xfId="0" applyNumberFormat="1" applyFont="1" applyFill="1" applyBorder="1" applyAlignment="1">
      <alignment horizontal="center" vertical="center"/>
    </xf>
    <xf numFmtId="1" fontId="31" fillId="4" borderId="5" xfId="0" applyNumberFormat="1" applyFont="1" applyFill="1" applyBorder="1" applyAlignment="1">
      <alignment horizontal="center" vertical="center" wrapText="1"/>
    </xf>
    <xf numFmtId="1" fontId="30" fillId="4" borderId="1" xfId="0" applyNumberFormat="1" applyFont="1" applyFill="1" applyBorder="1" applyAlignment="1">
      <alignment horizontal="center" vertical="center"/>
    </xf>
    <xf numFmtId="1" fontId="30" fillId="4" borderId="1" xfId="0" applyNumberFormat="1" applyFont="1" applyFill="1" applyBorder="1" applyAlignment="1">
      <alignment horizontal="center"/>
    </xf>
    <xf numFmtId="0" fontId="31" fillId="4" borderId="4" xfId="0" applyFont="1" applyFill="1" applyBorder="1" applyAlignment="1">
      <alignment horizontal="left" vertical="center" indent="1"/>
    </xf>
    <xf numFmtId="165" fontId="31" fillId="4" borderId="5" xfId="0" applyNumberFormat="1" applyFont="1" applyFill="1" applyBorder="1" applyAlignment="1">
      <alignment horizontal="center" vertical="center"/>
    </xf>
    <xf numFmtId="2" fontId="31" fillId="4" borderId="27" xfId="0" applyNumberFormat="1" applyFont="1" applyFill="1" applyBorder="1" applyAlignment="1">
      <alignment horizontal="center" vertical="center"/>
    </xf>
    <xf numFmtId="2" fontId="30" fillId="4" borderId="21" xfId="0" applyNumberFormat="1" applyFont="1" applyFill="1" applyBorder="1" applyAlignment="1">
      <alignment horizontal="center" vertical="center"/>
    </xf>
    <xf numFmtId="0" fontId="30" fillId="4" borderId="26" xfId="0" applyFont="1" applyFill="1" applyBorder="1" applyAlignment="1">
      <alignment horizontal="left" vertical="center" wrapText="1"/>
    </xf>
    <xf numFmtId="0" fontId="32" fillId="19" borderId="24" xfId="0" applyFont="1" applyFill="1" applyBorder="1" applyAlignment="1">
      <alignment horizontal="center" vertical="center" wrapText="1"/>
    </xf>
    <xf numFmtId="0" fontId="32" fillId="19" borderId="23" xfId="0" applyFont="1" applyFill="1" applyBorder="1" applyAlignment="1">
      <alignment horizontal="center" vertical="center" wrapText="1"/>
    </xf>
    <xf numFmtId="0" fontId="31" fillId="4" borderId="3" xfId="0" applyFont="1" applyFill="1" applyBorder="1" applyAlignment="1">
      <alignment horizontal="left" wrapText="1"/>
    </xf>
    <xf numFmtId="1" fontId="31" fillId="4" borderId="48" xfId="0" applyNumberFormat="1" applyFont="1" applyFill="1" applyBorder="1" applyAlignment="1">
      <alignment horizontal="center" vertical="center"/>
    </xf>
    <xf numFmtId="1" fontId="34" fillId="4" borderId="18" xfId="0" applyNumberFormat="1" applyFont="1" applyFill="1" applyBorder="1" applyAlignment="1">
      <alignment horizontal="center" vertical="center" wrapText="1"/>
    </xf>
    <xf numFmtId="1" fontId="31" fillId="4" borderId="18" xfId="0" applyNumberFormat="1" applyFont="1" applyFill="1" applyBorder="1" applyAlignment="1">
      <alignment horizontal="center" vertical="center"/>
    </xf>
    <xf numFmtId="0" fontId="31" fillId="4" borderId="54" xfId="0" applyFont="1" applyFill="1" applyBorder="1" applyAlignment="1">
      <alignment vertical="center" wrapText="1"/>
    </xf>
    <xf numFmtId="166" fontId="30" fillId="4" borderId="5" xfId="2" applyNumberFormat="1" applyFont="1" applyFill="1" applyBorder="1" applyAlignment="1">
      <alignment horizontal="center" vertical="center"/>
    </xf>
    <xf numFmtId="166" fontId="30" fillId="4" borderId="44" xfId="2" applyNumberFormat="1" applyFont="1" applyFill="1" applyBorder="1" applyAlignment="1">
      <alignment horizontal="center" vertical="center"/>
    </xf>
    <xf numFmtId="166" fontId="30" fillId="4" borderId="52" xfId="2" applyNumberFormat="1" applyFont="1" applyFill="1" applyBorder="1" applyAlignment="1">
      <alignment horizontal="center" vertical="center"/>
    </xf>
    <xf numFmtId="0" fontId="30" fillId="4" borderId="40" xfId="0" applyFont="1" applyFill="1" applyBorder="1" applyAlignment="1">
      <alignment horizontal="left" vertical="center" wrapText="1"/>
    </xf>
    <xf numFmtId="167" fontId="30" fillId="4" borderId="44" xfId="0" applyNumberFormat="1" applyFont="1" applyFill="1" applyBorder="1" applyAlignment="1">
      <alignment horizontal="center" vertical="center"/>
    </xf>
    <xf numFmtId="1" fontId="30" fillId="4" borderId="52" xfId="0" applyNumberFormat="1" applyFont="1" applyFill="1" applyBorder="1" applyAlignment="1">
      <alignment horizontal="center" vertical="center"/>
    </xf>
    <xf numFmtId="0" fontId="30" fillId="4" borderId="40" xfId="0" applyFont="1" applyFill="1" applyBorder="1" applyAlignment="1">
      <alignment horizontal="left" wrapText="1"/>
    </xf>
    <xf numFmtId="168" fontId="34" fillId="4" borderId="5" xfId="0" applyNumberFormat="1" applyFont="1" applyFill="1" applyBorder="1" applyAlignment="1">
      <alignment horizontal="center" vertical="center"/>
    </xf>
    <xf numFmtId="1" fontId="31" fillId="4" borderId="56" xfId="0" applyNumberFormat="1" applyFont="1" applyFill="1" applyBorder="1" applyAlignment="1">
      <alignment horizontal="center" vertical="center"/>
    </xf>
    <xf numFmtId="1" fontId="30" fillId="4" borderId="19" xfId="0" applyNumberFormat="1" applyFont="1" applyFill="1" applyBorder="1" applyAlignment="1">
      <alignment horizontal="center" vertical="center"/>
    </xf>
    <xf numFmtId="1" fontId="30" fillId="4" borderId="35" xfId="0" applyNumberFormat="1" applyFont="1" applyFill="1" applyBorder="1" applyAlignment="1">
      <alignment horizontal="center" vertical="center"/>
    </xf>
    <xf numFmtId="0" fontId="30" fillId="4" borderId="57" xfId="0" applyFont="1" applyFill="1" applyBorder="1" applyAlignment="1">
      <alignment horizontal="left" vertical="center" wrapText="1"/>
    </xf>
    <xf numFmtId="167" fontId="33" fillId="19" borderId="5" xfId="0" applyNumberFormat="1" applyFont="1" applyFill="1" applyBorder="1" applyAlignment="1">
      <alignment horizontal="center"/>
    </xf>
    <xf numFmtId="167" fontId="33" fillId="4" borderId="1" xfId="0" applyNumberFormat="1" applyFont="1" applyFill="1" applyBorder="1" applyAlignment="1">
      <alignment horizontal="center"/>
    </xf>
    <xf numFmtId="0" fontId="33" fillId="4" borderId="40" xfId="0" applyFont="1" applyFill="1" applyBorder="1" applyAlignment="1">
      <alignment horizontal="left"/>
    </xf>
    <xf numFmtId="167" fontId="33" fillId="4" borderId="5" xfId="0" applyNumberFormat="1" applyFont="1" applyFill="1" applyBorder="1" applyAlignment="1">
      <alignment horizontal="center"/>
    </xf>
    <xf numFmtId="1" fontId="33" fillId="4" borderId="5" xfId="0" applyNumberFormat="1" applyFont="1" applyFill="1" applyBorder="1" applyAlignment="1">
      <alignment horizontal="center"/>
    </xf>
    <xf numFmtId="9" fontId="33" fillId="4" borderId="1" xfId="2" applyFont="1" applyFill="1" applyBorder="1" applyAlignment="1">
      <alignment horizontal="center"/>
    </xf>
    <xf numFmtId="1" fontId="33" fillId="4" borderId="1" xfId="0" applyNumberFormat="1" applyFont="1" applyFill="1" applyBorder="1" applyAlignment="1">
      <alignment horizontal="center"/>
    </xf>
    <xf numFmtId="1" fontId="33" fillId="4" borderId="56" xfId="0" applyNumberFormat="1" applyFont="1" applyFill="1" applyBorder="1" applyAlignment="1">
      <alignment horizontal="center"/>
    </xf>
    <xf numFmtId="1" fontId="33" fillId="4" borderId="35" xfId="0" applyNumberFormat="1" applyFont="1" applyFill="1" applyBorder="1" applyAlignment="1">
      <alignment horizontal="center"/>
    </xf>
    <xf numFmtId="0" fontId="30" fillId="4" borderId="57" xfId="0" applyFont="1" applyFill="1" applyBorder="1" applyAlignment="1">
      <alignment horizontal="left"/>
    </xf>
    <xf numFmtId="169" fontId="31" fillId="19" borderId="48" xfId="0" applyNumberFormat="1" applyFont="1" applyFill="1" applyBorder="1" applyAlignment="1">
      <alignment horizontal="center"/>
    </xf>
    <xf numFmtId="166" fontId="31" fillId="4" borderId="18" xfId="2" applyNumberFormat="1" applyFont="1" applyFill="1" applyBorder="1" applyAlignment="1">
      <alignment horizontal="center"/>
    </xf>
    <xf numFmtId="0" fontId="33" fillId="4" borderId="54" xfId="0" applyFont="1" applyFill="1" applyBorder="1" applyAlignment="1">
      <alignment horizontal="left"/>
    </xf>
    <xf numFmtId="0" fontId="34" fillId="4" borderId="23" xfId="0" applyFont="1" applyFill="1" applyBorder="1" applyAlignment="1">
      <alignment wrapText="1"/>
    </xf>
    <xf numFmtId="0" fontId="33" fillId="4" borderId="49" xfId="0" applyFont="1" applyFill="1" applyBorder="1"/>
    <xf numFmtId="0" fontId="33" fillId="4" borderId="22" xfId="0" applyFont="1" applyFill="1" applyBorder="1"/>
    <xf numFmtId="0" fontId="40" fillId="4" borderId="0" xfId="0" applyFont="1" applyFill="1"/>
    <xf numFmtId="0" fontId="30" fillId="10" borderId="57" xfId="0" applyFont="1" applyFill="1" applyBorder="1" applyAlignment="1">
      <alignment horizontal="left"/>
    </xf>
    <xf numFmtId="1" fontId="33" fillId="10" borderId="35" xfId="0" applyNumberFormat="1" applyFont="1" applyFill="1" applyBorder="1" applyAlignment="1">
      <alignment horizontal="center"/>
    </xf>
    <xf numFmtId="1" fontId="33" fillId="10" borderId="56" xfId="0" applyNumberFormat="1" applyFont="1" applyFill="1" applyBorder="1" applyAlignment="1">
      <alignment horizontal="center"/>
    </xf>
    <xf numFmtId="0" fontId="33" fillId="10" borderId="40" xfId="0" applyFont="1" applyFill="1" applyBorder="1" applyAlignment="1">
      <alignment horizontal="left"/>
    </xf>
    <xf numFmtId="1" fontId="33" fillId="10" borderId="1" xfId="0" applyNumberFormat="1" applyFont="1" applyFill="1" applyBorder="1" applyAlignment="1">
      <alignment horizontal="center"/>
    </xf>
    <xf numFmtId="1" fontId="33" fillId="10" borderId="5" xfId="0" applyNumberFormat="1" applyFont="1" applyFill="1" applyBorder="1" applyAlignment="1">
      <alignment horizontal="center"/>
    </xf>
    <xf numFmtId="9" fontId="33" fillId="10" borderId="1" xfId="2" applyFont="1" applyFill="1" applyBorder="1" applyAlignment="1">
      <alignment horizontal="center"/>
    </xf>
    <xf numFmtId="167" fontId="33" fillId="10" borderId="1" xfId="0" applyNumberFormat="1" applyFont="1" applyFill="1" applyBorder="1" applyAlignment="1">
      <alignment horizontal="center"/>
    </xf>
    <xf numFmtId="167" fontId="33" fillId="10" borderId="5" xfId="0" applyNumberFormat="1" applyFont="1" applyFill="1" applyBorder="1" applyAlignment="1">
      <alignment horizontal="center"/>
    </xf>
    <xf numFmtId="0" fontId="0" fillId="10" borderId="0" xfId="0" quotePrefix="1" applyFill="1" applyAlignment="1">
      <alignment vertical="center"/>
    </xf>
    <xf numFmtId="0" fontId="32" fillId="10" borderId="1" xfId="0" applyFont="1" applyFill="1" applyBorder="1" applyAlignment="1">
      <alignment horizontal="center" vertical="center" wrapText="1"/>
    </xf>
    <xf numFmtId="0" fontId="30" fillId="10" borderId="1" xfId="0" applyFont="1" applyFill="1" applyBorder="1" applyAlignment="1">
      <alignment horizontal="center" vertical="center" wrapText="1"/>
    </xf>
    <xf numFmtId="0" fontId="33" fillId="10" borderId="0" xfId="0" applyFont="1" applyFill="1" applyAlignment="1">
      <alignment vertical="center" wrapText="1"/>
    </xf>
    <xf numFmtId="9" fontId="33" fillId="10" borderId="1" xfId="2" applyFont="1" applyFill="1" applyBorder="1" applyAlignment="1">
      <alignment horizontal="center" vertical="center" wrapText="1"/>
    </xf>
    <xf numFmtId="0" fontId="15" fillId="0" borderId="1" xfId="4" applyBorder="1" applyAlignment="1">
      <alignment horizontal="left" vertical="center"/>
    </xf>
    <xf numFmtId="0" fontId="20" fillId="13" borderId="20" xfId="0" applyFont="1" applyFill="1" applyBorder="1" applyAlignment="1">
      <alignment vertical="center" wrapText="1"/>
    </xf>
    <xf numFmtId="0" fontId="20" fillId="13" borderId="41" xfId="0" applyFont="1" applyFill="1" applyBorder="1" applyAlignment="1">
      <alignment vertical="center" wrapText="1"/>
    </xf>
    <xf numFmtId="0" fontId="20" fillId="13" borderId="8" xfId="0" applyFont="1" applyFill="1" applyBorder="1" applyAlignment="1">
      <alignment vertical="center" wrapText="1"/>
    </xf>
    <xf numFmtId="0" fontId="25" fillId="10" borderId="1" xfId="0" applyFont="1" applyFill="1" applyBorder="1" applyAlignment="1">
      <alignment horizontal="right" wrapText="1"/>
    </xf>
    <xf numFmtId="0" fontId="6" fillId="5" borderId="59" xfId="0" applyFont="1" applyFill="1" applyBorder="1" applyAlignment="1">
      <alignment horizontal="center" vertical="center" wrapText="1"/>
    </xf>
    <xf numFmtId="0" fontId="6" fillId="10" borderId="1" xfId="0" applyFont="1" applyFill="1" applyBorder="1" applyAlignment="1">
      <alignment horizontal="center" vertical="center"/>
    </xf>
    <xf numFmtId="0" fontId="24" fillId="0" borderId="0" xfId="0" applyFont="1" applyAlignment="1">
      <alignment wrapText="1"/>
    </xf>
    <xf numFmtId="0" fontId="6" fillId="10" borderId="0" xfId="0" applyFont="1" applyFill="1" applyAlignment="1">
      <alignment vertical="center"/>
    </xf>
    <xf numFmtId="0" fontId="0" fillId="10" borderId="0" xfId="0" applyFill="1"/>
    <xf numFmtId="0" fontId="42" fillId="10" borderId="46" xfId="0" applyFont="1" applyFill="1" applyBorder="1" applyAlignment="1">
      <alignment vertical="center"/>
    </xf>
    <xf numFmtId="0" fontId="5" fillId="10" borderId="49" xfId="0" applyFont="1" applyFill="1" applyBorder="1" applyAlignment="1">
      <alignment vertical="center" wrapText="1"/>
    </xf>
    <xf numFmtId="0" fontId="5" fillId="10" borderId="13" xfId="0" applyFont="1" applyFill="1" applyBorder="1" applyAlignment="1">
      <alignment vertical="center" wrapText="1"/>
    </xf>
    <xf numFmtId="0" fontId="5" fillId="10" borderId="41" xfId="0" applyFont="1" applyFill="1" applyBorder="1" applyAlignment="1">
      <alignment vertical="center" wrapText="1"/>
    </xf>
    <xf numFmtId="0" fontId="5" fillId="10" borderId="8" xfId="0" applyFont="1" applyFill="1" applyBorder="1" applyAlignment="1">
      <alignment vertical="center" wrapText="1"/>
    </xf>
    <xf numFmtId="0" fontId="5" fillId="22" borderId="20" xfId="0" applyFont="1" applyFill="1" applyBorder="1" applyAlignment="1">
      <alignment vertical="center" wrapText="1"/>
    </xf>
    <xf numFmtId="0" fontId="5" fillId="22" borderId="41" xfId="0" applyFont="1" applyFill="1" applyBorder="1" applyAlignment="1">
      <alignment vertical="center" wrapText="1"/>
    </xf>
    <xf numFmtId="0" fontId="5" fillId="22" borderId="8" xfId="0" applyFont="1" applyFill="1" applyBorder="1" applyAlignment="1">
      <alignment vertical="center" wrapText="1"/>
    </xf>
    <xf numFmtId="0" fontId="5" fillId="10" borderId="43" xfId="0" applyFont="1" applyFill="1" applyBorder="1" applyAlignment="1">
      <alignment vertical="center" wrapText="1"/>
    </xf>
    <xf numFmtId="0" fontId="5" fillId="10" borderId="42" xfId="0" applyFont="1" applyFill="1" applyBorder="1" applyAlignment="1">
      <alignment vertical="center" wrapText="1"/>
    </xf>
    <xf numFmtId="0" fontId="5" fillId="0" borderId="48" xfId="0" applyFont="1" applyBorder="1" applyAlignment="1">
      <alignment horizontal="center" vertical="center" wrapText="1"/>
    </xf>
    <xf numFmtId="0" fontId="0" fillId="4" borderId="58" xfId="0" applyFill="1" applyBorder="1" applyAlignment="1">
      <alignment horizontal="center" vertical="center" wrapText="1"/>
    </xf>
    <xf numFmtId="0" fontId="0" fillId="0" borderId="3" xfId="0" applyBorder="1" applyAlignment="1">
      <alignment horizontal="center" vertical="center"/>
    </xf>
    <xf numFmtId="0" fontId="6" fillId="10" borderId="0" xfId="0" applyFont="1" applyFill="1"/>
    <xf numFmtId="0" fontId="0" fillId="0" borderId="4" xfId="0" applyBorder="1" applyAlignment="1">
      <alignment horizontal="center"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5" fillId="4" borderId="22" xfId="0" applyFont="1" applyFill="1" applyBorder="1" applyAlignment="1">
      <alignment vertical="center" wrapText="1"/>
    </xf>
    <xf numFmtId="0" fontId="5" fillId="4" borderId="13" xfId="0" applyFont="1" applyFill="1" applyBorder="1" applyAlignment="1">
      <alignment vertical="center" wrapText="1"/>
    </xf>
    <xf numFmtId="0" fontId="5" fillId="0" borderId="56" xfId="0" applyFont="1" applyBorder="1" applyAlignment="1">
      <alignment horizontal="center" vertical="center" wrapText="1"/>
    </xf>
    <xf numFmtId="0" fontId="6" fillId="10" borderId="46" xfId="0" applyFont="1" applyFill="1" applyBorder="1" applyAlignment="1">
      <alignment vertical="center"/>
    </xf>
    <xf numFmtId="0" fontId="6" fillId="10" borderId="59" xfId="0" applyFont="1" applyFill="1" applyBorder="1" applyAlignment="1">
      <alignment horizontal="center" vertical="center" wrapText="1"/>
    </xf>
    <xf numFmtId="0" fontId="5" fillId="23" borderId="4" xfId="0" applyFont="1" applyFill="1" applyBorder="1" applyAlignment="1">
      <alignment horizontal="left" vertical="center"/>
    </xf>
    <xf numFmtId="0" fontId="5" fillId="23" borderId="1" xfId="0" applyFont="1" applyFill="1" applyBorder="1" applyAlignment="1">
      <alignment horizontal="center" vertical="center"/>
    </xf>
    <xf numFmtId="0" fontId="20" fillId="23" borderId="2" xfId="0" applyFont="1" applyFill="1" applyBorder="1" applyAlignment="1">
      <alignment horizontal="center"/>
    </xf>
    <xf numFmtId="0" fontId="5" fillId="23" borderId="6" xfId="0" applyFont="1" applyFill="1" applyBorder="1" applyAlignment="1">
      <alignment horizontal="left" vertical="center"/>
    </xf>
    <xf numFmtId="0" fontId="5" fillId="23" borderId="18" xfId="0" applyFont="1" applyFill="1" applyBorder="1" applyAlignment="1">
      <alignment horizontal="center" vertical="center"/>
    </xf>
    <xf numFmtId="0" fontId="25" fillId="10" borderId="40" xfId="0" applyFont="1" applyFill="1" applyBorder="1" applyAlignment="1">
      <alignment horizontal="right" wrapText="1"/>
    </xf>
    <xf numFmtId="0" fontId="43" fillId="10" borderId="40" xfId="0" applyFont="1" applyFill="1" applyBorder="1" applyAlignment="1">
      <alignment horizontal="left" wrapText="1"/>
    </xf>
    <xf numFmtId="9" fontId="44" fillId="0" borderId="9" xfId="0" applyNumberFormat="1" applyFont="1" applyBorder="1" applyAlignment="1">
      <alignment horizontal="center" vertical="center" wrapText="1"/>
    </xf>
    <xf numFmtId="0" fontId="45" fillId="0" borderId="0" xfId="0" applyFont="1"/>
    <xf numFmtId="0" fontId="45" fillId="0" borderId="4" xfId="0" applyFont="1" applyBorder="1" applyAlignment="1">
      <alignment horizontal="center" vertical="center" wrapText="1"/>
    </xf>
    <xf numFmtId="0" fontId="45" fillId="0" borderId="1" xfId="0" applyFont="1" applyBorder="1" applyAlignment="1">
      <alignment horizontal="center" vertical="center" wrapText="1"/>
    </xf>
    <xf numFmtId="0" fontId="45" fillId="0" borderId="5" xfId="0" applyFont="1" applyBorder="1" applyAlignment="1">
      <alignment horizontal="center" vertical="center" wrapText="1"/>
    </xf>
    <xf numFmtId="0" fontId="46" fillId="0" borderId="7" xfId="0" applyFont="1" applyBorder="1" applyAlignment="1">
      <alignment horizontal="center" vertical="center" wrapText="1"/>
    </xf>
    <xf numFmtId="2" fontId="31" fillId="4" borderId="32" xfId="0" applyNumberFormat="1" applyFont="1" applyFill="1" applyBorder="1" applyAlignment="1">
      <alignment horizontal="center" vertical="center"/>
    </xf>
    <xf numFmtId="2" fontId="31" fillId="4" borderId="33" xfId="0" applyNumberFormat="1" applyFont="1" applyFill="1" applyBorder="1" applyAlignment="1">
      <alignment horizontal="center" vertical="center"/>
    </xf>
    <xf numFmtId="2" fontId="31" fillId="4" borderId="34" xfId="0" applyNumberFormat="1" applyFont="1" applyFill="1" applyBorder="1" applyAlignment="1">
      <alignment horizontal="center" vertical="center"/>
    </xf>
    <xf numFmtId="0" fontId="30" fillId="18" borderId="22" xfId="0" applyFont="1" applyFill="1" applyBorder="1" applyAlignment="1">
      <alignment horizontal="center" vertical="center" textRotation="90" wrapText="1"/>
    </xf>
    <xf numFmtId="0" fontId="30" fillId="18" borderId="13" xfId="0" applyFont="1" applyFill="1" applyBorder="1" applyAlignment="1">
      <alignment horizontal="center" vertical="center" textRotation="90" wrapText="1"/>
    </xf>
    <xf numFmtId="0" fontId="30" fillId="18" borderId="25" xfId="0" applyFont="1" applyFill="1" applyBorder="1" applyAlignment="1">
      <alignment horizontal="center" vertical="center" textRotation="90" wrapText="1"/>
    </xf>
    <xf numFmtId="0" fontId="30" fillId="18" borderId="14" xfId="0" applyFont="1" applyFill="1" applyBorder="1" applyAlignment="1">
      <alignment horizontal="center" vertical="center" textRotation="90" wrapText="1"/>
    </xf>
    <xf numFmtId="0" fontId="30" fillId="18" borderId="31" xfId="0" applyFont="1" applyFill="1" applyBorder="1" applyAlignment="1">
      <alignment horizontal="center" vertical="center" textRotation="90" wrapText="1"/>
    </xf>
    <xf numFmtId="0" fontId="30" fillId="18" borderId="10" xfId="0" applyFont="1" applyFill="1" applyBorder="1" applyAlignment="1">
      <alignment horizontal="center" vertical="center" textRotation="90" wrapText="1"/>
    </xf>
    <xf numFmtId="0" fontId="30" fillId="21" borderId="12" xfId="0" applyFont="1" applyFill="1" applyBorder="1" applyAlignment="1">
      <alignment horizontal="center" vertical="center" textRotation="90" wrapText="1"/>
    </xf>
    <xf numFmtId="0" fontId="30" fillId="21" borderId="11" xfId="0" applyFont="1" applyFill="1" applyBorder="1" applyAlignment="1">
      <alignment horizontal="center" vertical="center" textRotation="90" wrapText="1"/>
    </xf>
    <xf numFmtId="0" fontId="30" fillId="21" borderId="9" xfId="0" applyFont="1" applyFill="1" applyBorder="1" applyAlignment="1">
      <alignment horizontal="center" vertical="center" textRotation="90" wrapText="1"/>
    </xf>
    <xf numFmtId="0" fontId="30" fillId="4" borderId="21" xfId="0" applyFont="1" applyFill="1" applyBorder="1" applyAlignment="1">
      <alignment horizontal="left" vertical="center" wrapText="1"/>
    </xf>
    <xf numFmtId="0" fontId="30" fillId="4" borderId="52" xfId="0" applyFont="1" applyFill="1" applyBorder="1" applyAlignment="1">
      <alignment horizontal="left" vertical="center" wrapText="1"/>
    </xf>
    <xf numFmtId="1" fontId="30" fillId="4" borderId="21" xfId="0" applyNumberFormat="1" applyFont="1" applyFill="1" applyBorder="1" applyAlignment="1">
      <alignment horizontal="center" vertical="center"/>
    </xf>
    <xf numFmtId="1" fontId="30" fillId="4" borderId="52" xfId="0" applyNumberFormat="1" applyFont="1" applyFill="1" applyBorder="1" applyAlignment="1">
      <alignment horizontal="center" vertical="center"/>
    </xf>
    <xf numFmtId="0" fontId="33" fillId="4" borderId="57" xfId="0" applyFont="1" applyFill="1" applyBorder="1" applyAlignment="1">
      <alignment horizontal="center" vertical="center" textRotation="90" wrapText="1"/>
    </xf>
    <xf numFmtId="0" fontId="33" fillId="4" borderId="40" xfId="0" applyFont="1" applyFill="1" applyBorder="1" applyAlignment="1">
      <alignment horizontal="center" vertical="center" textRotation="90" wrapText="1"/>
    </xf>
    <xf numFmtId="0" fontId="33" fillId="4" borderId="3" xfId="0" applyFont="1" applyFill="1" applyBorder="1" applyAlignment="1">
      <alignment horizontal="center" vertical="center" textRotation="90" wrapText="1"/>
    </xf>
    <xf numFmtId="0" fontId="33" fillId="4" borderId="4" xfId="0" applyFont="1" applyFill="1" applyBorder="1" applyAlignment="1">
      <alignment horizontal="center" vertical="center" textRotation="90" wrapText="1"/>
    </xf>
    <xf numFmtId="0" fontId="33" fillId="4" borderId="55" xfId="0" applyFont="1" applyFill="1" applyBorder="1" applyAlignment="1">
      <alignment horizontal="center" vertical="center" textRotation="90" wrapText="1"/>
    </xf>
    <xf numFmtId="0" fontId="33" fillId="4" borderId="54" xfId="0" applyFont="1" applyFill="1" applyBorder="1" applyAlignment="1">
      <alignment horizontal="center" vertical="center" textRotation="90" wrapText="1"/>
    </xf>
    <xf numFmtId="0" fontId="30" fillId="4" borderId="26" xfId="0" applyFont="1" applyFill="1" applyBorder="1" applyAlignment="1">
      <alignment horizontal="left" vertical="center" wrapText="1"/>
    </xf>
    <xf numFmtId="0" fontId="30" fillId="4" borderId="28" xfId="0" applyFont="1" applyFill="1" applyBorder="1" applyAlignment="1">
      <alignment horizontal="left" vertical="center" wrapText="1"/>
    </xf>
    <xf numFmtId="2" fontId="31" fillId="4" borderId="7" xfId="0" applyNumberFormat="1" applyFont="1" applyFill="1" applyBorder="1" applyAlignment="1">
      <alignment horizontal="center" vertical="center"/>
    </xf>
    <xf numFmtId="2" fontId="31" fillId="4" borderId="29" xfId="0" applyNumberFormat="1" applyFont="1" applyFill="1" applyBorder="1" applyAlignment="1">
      <alignment horizontal="center" vertical="center"/>
    </xf>
    <xf numFmtId="2" fontId="31" fillId="4" borderId="30" xfId="0" applyNumberFormat="1" applyFont="1" applyFill="1" applyBorder="1" applyAlignment="1">
      <alignment horizontal="center" vertical="center"/>
    </xf>
    <xf numFmtId="1" fontId="4" fillId="10" borderId="26" xfId="0" applyNumberFormat="1" applyFont="1" applyFill="1" applyBorder="1" applyAlignment="1">
      <alignment horizontal="right" vertical="center"/>
    </xf>
    <xf numFmtId="1" fontId="4" fillId="10" borderId="28" xfId="0" applyNumberFormat="1" applyFont="1" applyFill="1" applyBorder="1" applyAlignment="1">
      <alignment horizontal="right" vertical="center"/>
    </xf>
    <xf numFmtId="0" fontId="33" fillId="10" borderId="58" xfId="0" applyFont="1" applyFill="1" applyBorder="1" applyAlignment="1">
      <alignment horizontal="center" vertical="center" textRotation="90" wrapText="1"/>
    </xf>
    <xf numFmtId="0" fontId="33" fillId="10" borderId="36" xfId="0" applyFont="1" applyFill="1" applyBorder="1" applyAlignment="1">
      <alignment horizontal="center" vertical="center" textRotation="90" wrapText="1"/>
    </xf>
    <xf numFmtId="1" fontId="33" fillId="4" borderId="7" xfId="0" applyNumberFormat="1" applyFont="1" applyFill="1" applyBorder="1" applyAlignment="1">
      <alignment horizontal="center" vertical="center"/>
    </xf>
    <xf numFmtId="1" fontId="33" fillId="4" borderId="29" xfId="0" applyNumberFormat="1" applyFont="1" applyFill="1" applyBorder="1" applyAlignment="1">
      <alignment horizontal="center" vertical="center"/>
    </xf>
    <xf numFmtId="1" fontId="33" fillId="4" borderId="30" xfId="0" applyNumberFormat="1" applyFont="1" applyFill="1" applyBorder="1" applyAlignment="1">
      <alignment horizontal="center" vertical="center"/>
    </xf>
    <xf numFmtId="1" fontId="31" fillId="10" borderId="27" xfId="0" applyNumberFormat="1" applyFont="1" applyFill="1" applyBorder="1" applyAlignment="1">
      <alignment horizontal="center" vertical="center"/>
    </xf>
    <xf numFmtId="1" fontId="31" fillId="10" borderId="53" xfId="0" applyNumberFormat="1" applyFont="1" applyFill="1" applyBorder="1" applyAlignment="1">
      <alignment horizontal="center" vertical="center"/>
    </xf>
    <xf numFmtId="1" fontId="30" fillId="10" borderId="21" xfId="0" applyNumberFormat="1" applyFont="1" applyFill="1" applyBorder="1" applyAlignment="1">
      <alignment horizontal="center" vertical="center"/>
    </xf>
    <xf numFmtId="1" fontId="30" fillId="10" borderId="52" xfId="0" applyNumberFormat="1" applyFont="1" applyFill="1" applyBorder="1" applyAlignment="1">
      <alignment horizontal="center" vertical="center"/>
    </xf>
    <xf numFmtId="0" fontId="30" fillId="10" borderId="21" xfId="0" applyFont="1" applyFill="1" applyBorder="1" applyAlignment="1">
      <alignment horizontal="left" vertical="center" wrapText="1"/>
    </xf>
    <xf numFmtId="0" fontId="30" fillId="10" borderId="52" xfId="0" applyFont="1" applyFill="1" applyBorder="1" applyAlignment="1">
      <alignment horizontal="left" vertical="center" wrapText="1"/>
    </xf>
    <xf numFmtId="0" fontId="9" fillId="6" borderId="12"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9" fillId="6" borderId="9" xfId="0" applyFont="1" applyFill="1" applyBorder="1" applyAlignment="1">
      <alignment horizontal="center" vertical="center" wrapText="1"/>
    </xf>
    <xf numFmtId="0" fontId="17" fillId="6" borderId="12" xfId="0" applyFont="1" applyFill="1" applyBorder="1" applyAlignment="1">
      <alignment horizontal="center" vertical="center" wrapText="1"/>
    </xf>
    <xf numFmtId="0" fontId="17" fillId="6" borderId="11" xfId="0" applyFont="1" applyFill="1" applyBorder="1" applyAlignment="1">
      <alignment horizontal="center" vertical="center" wrapText="1"/>
    </xf>
    <xf numFmtId="0" fontId="17" fillId="6" borderId="9" xfId="0" applyFont="1" applyFill="1" applyBorder="1" applyAlignment="1">
      <alignment horizontal="center" vertical="center" wrapText="1"/>
    </xf>
    <xf numFmtId="0" fontId="4" fillId="0" borderId="20" xfId="0" applyFont="1" applyBorder="1" applyAlignment="1">
      <alignment horizontal="center" vertical="center" wrapText="1"/>
    </xf>
    <xf numFmtId="0" fontId="4" fillId="0" borderId="8" xfId="0" applyFont="1" applyBorder="1" applyAlignment="1">
      <alignment horizontal="center" vertical="center" wrapText="1"/>
    </xf>
    <xf numFmtId="0" fontId="47" fillId="24" borderId="20" xfId="0" applyFont="1" applyFill="1" applyBorder="1" applyAlignment="1">
      <alignment horizontal="center" vertical="center"/>
    </xf>
    <xf numFmtId="0" fontId="47" fillId="24" borderId="41" xfId="0" applyFont="1" applyFill="1" applyBorder="1" applyAlignment="1">
      <alignment horizontal="center" vertical="center"/>
    </xf>
    <xf numFmtId="0" fontId="47" fillId="24" borderId="8" xfId="0" applyFont="1" applyFill="1" applyBorder="1" applyAlignment="1">
      <alignment horizontal="center" vertical="center"/>
    </xf>
    <xf numFmtId="0" fontId="3" fillId="13" borderId="12" xfId="0" applyFont="1" applyFill="1" applyBorder="1" applyAlignment="1">
      <alignment horizontal="center" vertical="center" wrapText="1"/>
    </xf>
    <xf numFmtId="0" fontId="3" fillId="13" borderId="9" xfId="0" applyFont="1" applyFill="1" applyBorder="1" applyAlignment="1">
      <alignment horizontal="center" vertical="center" wrapText="1"/>
    </xf>
    <xf numFmtId="0" fontId="46" fillId="0" borderId="1" xfId="0" applyFont="1" applyBorder="1" applyAlignment="1">
      <alignment horizontal="center" vertical="center" wrapText="1"/>
    </xf>
    <xf numFmtId="0" fontId="46" fillId="0" borderId="7" xfId="0" applyFont="1" applyBorder="1" applyAlignment="1">
      <alignment horizontal="center" vertical="center" wrapText="1"/>
    </xf>
    <xf numFmtId="0" fontId="46" fillId="0" borderId="30" xfId="0" applyFont="1" applyBorder="1" applyAlignment="1">
      <alignment horizontal="center" vertical="center" wrapText="1"/>
    </xf>
    <xf numFmtId="0" fontId="5" fillId="10" borderId="1" xfId="0" applyFont="1" applyFill="1" applyBorder="1" applyAlignment="1">
      <alignment horizontal="center" vertical="center" wrapText="1"/>
    </xf>
    <xf numFmtId="0" fontId="5" fillId="10" borderId="7" xfId="0" applyFont="1" applyFill="1" applyBorder="1" applyAlignment="1">
      <alignment horizontal="center" vertical="center" wrapText="1"/>
    </xf>
    <xf numFmtId="0" fontId="0" fillId="0" borderId="0" xfId="0" applyAlignment="1">
      <alignment horizontal="left" vertical="top" wrapText="1"/>
    </xf>
    <xf numFmtId="0" fontId="0" fillId="4" borderId="60" xfId="0" applyFill="1" applyBorder="1" applyAlignment="1">
      <alignment horizontal="left" vertical="center" wrapText="1"/>
    </xf>
    <xf numFmtId="0" fontId="0" fillId="4" borderId="49" xfId="0" applyFill="1" applyBorder="1" applyAlignment="1">
      <alignment horizontal="left" vertical="center" wrapText="1"/>
    </xf>
    <xf numFmtId="0" fontId="0" fillId="4" borderId="13" xfId="0" applyFill="1" applyBorder="1" applyAlignment="1">
      <alignment horizontal="left" vertical="center" wrapText="1"/>
    </xf>
    <xf numFmtId="0" fontId="5" fillId="0" borderId="58" xfId="0" applyFont="1" applyBorder="1" applyAlignment="1">
      <alignment horizontal="center" vertical="center" wrapText="1"/>
    </xf>
    <xf numFmtId="0" fontId="5" fillId="0" borderId="38" xfId="0" applyFont="1" applyBorder="1" applyAlignment="1">
      <alignment horizontal="center" vertical="center" wrapText="1"/>
    </xf>
    <xf numFmtId="0" fontId="0" fillId="0" borderId="60" xfId="0" applyBorder="1" applyAlignment="1">
      <alignment horizontal="center" vertical="center"/>
    </xf>
    <xf numFmtId="0" fontId="0" fillId="0" borderId="49" xfId="0" applyBorder="1" applyAlignment="1">
      <alignment horizontal="center" vertical="center"/>
    </xf>
    <xf numFmtId="0" fontId="0" fillId="0" borderId="13"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10" xfId="0" applyBorder="1" applyAlignment="1">
      <alignment horizontal="center" vertical="center"/>
    </xf>
    <xf numFmtId="0" fontId="5" fillId="4" borderId="7" xfId="0" applyFont="1" applyFill="1" applyBorder="1" applyAlignment="1">
      <alignment horizontal="center" vertical="center"/>
    </xf>
    <xf numFmtId="0" fontId="5" fillId="4" borderId="29" xfId="0" applyFont="1" applyFill="1" applyBorder="1" applyAlignment="1">
      <alignment horizontal="center" vertical="center"/>
    </xf>
    <xf numFmtId="0" fontId="5" fillId="0" borderId="40" xfId="0" applyFont="1" applyBorder="1" applyAlignment="1">
      <alignment horizontal="center" vertical="center"/>
    </xf>
    <xf numFmtId="0" fontId="41" fillId="24" borderId="20" xfId="0" applyFont="1" applyFill="1" applyBorder="1" applyAlignment="1">
      <alignment horizontal="left" vertical="top" wrapText="1"/>
    </xf>
    <xf numFmtId="0" fontId="41" fillId="24" borderId="41" xfId="0" applyFont="1" applyFill="1" applyBorder="1" applyAlignment="1">
      <alignment horizontal="left" vertical="top" wrapText="1"/>
    </xf>
    <xf numFmtId="0" fontId="41" fillId="24" borderId="8" xfId="0" applyFont="1" applyFill="1" applyBorder="1" applyAlignment="1">
      <alignment horizontal="left" vertical="top" wrapText="1"/>
    </xf>
    <xf numFmtId="0" fontId="5" fillId="0" borderId="51" xfId="0" applyFont="1" applyBorder="1" applyAlignment="1">
      <alignment horizontal="center" wrapText="1"/>
    </xf>
    <xf numFmtId="0" fontId="6" fillId="20" borderId="0" xfId="0" applyFont="1" applyFill="1" applyAlignment="1">
      <alignment horizontal="left" wrapText="1"/>
    </xf>
  </cellXfs>
  <cellStyles count="5">
    <cellStyle name="Lien hypertexte" xfId="4" builtinId="8"/>
    <cellStyle name="Monétaire" xfId="1" builtinId="4"/>
    <cellStyle name="Normal" xfId="0" builtinId="0"/>
    <cellStyle name="Normal 5" xfId="3" xr:uid="{00000000-0005-0000-0000-00000300000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171450</xdr:colOff>
      <xdr:row>0</xdr:row>
      <xdr:rowOff>142875</xdr:rowOff>
    </xdr:from>
    <xdr:ext cx="0" cy="600075"/>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42875"/>
          <a:ext cx="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838200</xdr:colOff>
      <xdr:row>4</xdr:row>
      <xdr:rowOff>123825</xdr:rowOff>
    </xdr:from>
    <xdr:ext cx="0" cy="285750"/>
    <xdr:pic>
      <xdr:nvPicPr>
        <xdr:cNvPr id="3" name="Picture 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2125" y="790575"/>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698500</xdr:colOff>
      <xdr:row>0</xdr:row>
      <xdr:rowOff>0</xdr:rowOff>
    </xdr:from>
    <xdr:to>
      <xdr:col>3</xdr:col>
      <xdr:colOff>3175</xdr:colOff>
      <xdr:row>6</xdr:row>
      <xdr:rowOff>76200</xdr:rowOff>
    </xdr:to>
    <xdr:pic>
      <xdr:nvPicPr>
        <xdr:cNvPr id="6" name="Image 5">
          <a:extLst>
            <a:ext uri="{FF2B5EF4-FFF2-40B4-BE49-F238E27FC236}">
              <a16:creationId xmlns:a16="http://schemas.microsoft.com/office/drawing/2014/main" id="{00000000-0008-0000-0000-000006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b="87707"/>
        <a:stretch/>
      </xdr:blipFill>
      <xdr:spPr bwMode="auto">
        <a:xfrm>
          <a:off x="698500" y="0"/>
          <a:ext cx="6629400" cy="1054100"/>
        </a:xfrm>
        <a:prstGeom prst="rect">
          <a:avLst/>
        </a:prstGeom>
        <a:ln>
          <a:noFill/>
        </a:ln>
        <a:extLst>
          <a:ext uri="{53640926-AAD7-44D8-BBD7-CCE9431645EC}">
            <a14:shadowObscured xmlns:a14="http://schemas.microsoft.com/office/drawing/2010/main"/>
          </a:ext>
        </a:extLst>
      </xdr:spPr>
    </xdr:pic>
    <xdr:clientData/>
  </xdr:twoCellAnchor>
  <xdr:oneCellAnchor>
    <xdr:from>
      <xdr:col>2</xdr:col>
      <xdr:colOff>838200</xdr:colOff>
      <xdr:row>5</xdr:row>
      <xdr:rowOff>123825</xdr:rowOff>
    </xdr:from>
    <xdr:ext cx="0" cy="285750"/>
    <xdr:pic>
      <xdr:nvPicPr>
        <xdr:cNvPr id="7" name="Picture 3">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09750" y="758825"/>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deme.fr/Users/thouins/Desktop/BUREAU/Tableur/Tableur_biomasse_fc_v11.xlsm"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1.%20Synth&#232;se%20projet"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0Abonn&#233;s%20et%20besoin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3.%20Impact%20aide%20sur%20prix%20vent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caractéristiques projet"/>
      <sheetName val="Résultats"/>
      <sheetName val="solution biomasse"/>
      <sheetName val="solution de reference"/>
      <sheetName val="grilles FC"/>
      <sheetName val="TEC Production"/>
      <sheetName val="TEC Réseau (2)"/>
      <sheetName val="evolution des couts"/>
      <sheetName val="TEC Réseau"/>
      <sheetName val="Evolution couts"/>
      <sheetName val="Détails sous-stations"/>
      <sheetName val="menu deroulant"/>
      <sheetName val="Feuil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
    </sheetNames>
    <sheetDataSet>
      <sheetData sheetId="0"/>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sheetPr>
  <dimension ref="A1:XFC51"/>
  <sheetViews>
    <sheetView showGridLines="0" topLeftCell="B1" workbookViewId="0">
      <selection activeCell="C19" sqref="C19"/>
    </sheetView>
  </sheetViews>
  <sheetFormatPr defaultColWidth="0" defaultRowHeight="12.75" customHeight="1" zeroHeight="1"/>
  <cols>
    <col min="1" max="1" width="6" style="17" hidden="1" customWidth="1"/>
    <col min="2" max="2" width="13.85546875" style="17" customWidth="1"/>
    <col min="3" max="3" width="91.28515625" style="17" customWidth="1"/>
    <col min="4" max="4" width="11.42578125" style="17" customWidth="1"/>
    <col min="5" max="256" width="0" style="17" hidden="1"/>
    <col min="257" max="257" width="0" style="17" hidden="1" customWidth="1"/>
    <col min="258" max="258" width="13.85546875" style="17" hidden="1" customWidth="1"/>
    <col min="259" max="259" width="86.42578125" style="17" hidden="1" customWidth="1"/>
    <col min="260" max="260" width="11.42578125" style="17" hidden="1" customWidth="1"/>
    <col min="261" max="512" width="0" style="17" hidden="1"/>
    <col min="513" max="513" width="0" style="17" hidden="1" customWidth="1"/>
    <col min="514" max="514" width="13.85546875" style="17" hidden="1" customWidth="1"/>
    <col min="515" max="515" width="86.42578125" style="17" hidden="1" customWidth="1"/>
    <col min="516" max="516" width="11.42578125" style="17" hidden="1" customWidth="1"/>
    <col min="517" max="768" width="0" style="17" hidden="1"/>
    <col min="769" max="769" width="0" style="17" hidden="1" customWidth="1"/>
    <col min="770" max="770" width="13.85546875" style="17" hidden="1" customWidth="1"/>
    <col min="771" max="771" width="86.42578125" style="17" hidden="1" customWidth="1"/>
    <col min="772" max="772" width="11.42578125" style="17" hidden="1" customWidth="1"/>
    <col min="773" max="1024" width="0" style="17" hidden="1"/>
    <col min="1025" max="1025" width="0" style="17" hidden="1" customWidth="1"/>
    <col min="1026" max="1026" width="13.85546875" style="17" hidden="1" customWidth="1"/>
    <col min="1027" max="1027" width="86.42578125" style="17" hidden="1" customWidth="1"/>
    <col min="1028" max="1028" width="11.42578125" style="17" hidden="1" customWidth="1"/>
    <col min="1029" max="1280" width="0" style="17" hidden="1"/>
    <col min="1281" max="1281" width="0" style="17" hidden="1" customWidth="1"/>
    <col min="1282" max="1282" width="13.85546875" style="17" hidden="1" customWidth="1"/>
    <col min="1283" max="1283" width="86.42578125" style="17" hidden="1" customWidth="1"/>
    <col min="1284" max="1284" width="11.42578125" style="17" hidden="1" customWidth="1"/>
    <col min="1285" max="1536" width="0" style="17" hidden="1"/>
    <col min="1537" max="1537" width="0" style="17" hidden="1" customWidth="1"/>
    <col min="1538" max="1538" width="13.85546875" style="17" hidden="1" customWidth="1"/>
    <col min="1539" max="1539" width="86.42578125" style="17" hidden="1" customWidth="1"/>
    <col min="1540" max="1540" width="11.42578125" style="17" hidden="1" customWidth="1"/>
    <col min="1541" max="1792" width="0" style="17" hidden="1"/>
    <col min="1793" max="1793" width="0" style="17" hidden="1" customWidth="1"/>
    <col min="1794" max="1794" width="13.85546875" style="17" hidden="1" customWidth="1"/>
    <col min="1795" max="1795" width="86.42578125" style="17" hidden="1" customWidth="1"/>
    <col min="1796" max="1796" width="11.42578125" style="17" hidden="1" customWidth="1"/>
    <col min="1797" max="2048" width="0" style="17" hidden="1"/>
    <col min="2049" max="2049" width="0" style="17" hidden="1" customWidth="1"/>
    <col min="2050" max="2050" width="13.85546875" style="17" hidden="1" customWidth="1"/>
    <col min="2051" max="2051" width="86.42578125" style="17" hidden="1" customWidth="1"/>
    <col min="2052" max="2052" width="11.42578125" style="17" hidden="1" customWidth="1"/>
    <col min="2053" max="2304" width="0" style="17" hidden="1"/>
    <col min="2305" max="2305" width="0" style="17" hidden="1" customWidth="1"/>
    <col min="2306" max="2306" width="13.85546875" style="17" hidden="1" customWidth="1"/>
    <col min="2307" max="2307" width="86.42578125" style="17" hidden="1" customWidth="1"/>
    <col min="2308" max="2308" width="11.42578125" style="17" hidden="1" customWidth="1"/>
    <col min="2309" max="2560" width="0" style="17" hidden="1"/>
    <col min="2561" max="2561" width="0" style="17" hidden="1" customWidth="1"/>
    <col min="2562" max="2562" width="13.85546875" style="17" hidden="1" customWidth="1"/>
    <col min="2563" max="2563" width="86.42578125" style="17" hidden="1" customWidth="1"/>
    <col min="2564" max="2564" width="11.42578125" style="17" hidden="1" customWidth="1"/>
    <col min="2565" max="2816" width="0" style="17" hidden="1"/>
    <col min="2817" max="2817" width="0" style="17" hidden="1" customWidth="1"/>
    <col min="2818" max="2818" width="13.85546875" style="17" hidden="1" customWidth="1"/>
    <col min="2819" max="2819" width="86.42578125" style="17" hidden="1" customWidth="1"/>
    <col min="2820" max="2820" width="11.42578125" style="17" hidden="1" customWidth="1"/>
    <col min="2821" max="3072" width="0" style="17" hidden="1"/>
    <col min="3073" max="3073" width="0" style="17" hidden="1" customWidth="1"/>
    <col min="3074" max="3074" width="13.85546875" style="17" hidden="1" customWidth="1"/>
    <col min="3075" max="3075" width="86.42578125" style="17" hidden="1" customWidth="1"/>
    <col min="3076" max="3076" width="11.42578125" style="17" hidden="1" customWidth="1"/>
    <col min="3077" max="3328" width="0" style="17" hidden="1"/>
    <col min="3329" max="3329" width="0" style="17" hidden="1" customWidth="1"/>
    <col min="3330" max="3330" width="13.85546875" style="17" hidden="1" customWidth="1"/>
    <col min="3331" max="3331" width="86.42578125" style="17" hidden="1" customWidth="1"/>
    <col min="3332" max="3332" width="11.42578125" style="17" hidden="1" customWidth="1"/>
    <col min="3333" max="3584" width="0" style="17" hidden="1"/>
    <col min="3585" max="3585" width="0" style="17" hidden="1" customWidth="1"/>
    <col min="3586" max="3586" width="13.85546875" style="17" hidden="1" customWidth="1"/>
    <col min="3587" max="3587" width="86.42578125" style="17" hidden="1" customWidth="1"/>
    <col min="3588" max="3588" width="11.42578125" style="17" hidden="1" customWidth="1"/>
    <col min="3589" max="3840" width="0" style="17" hidden="1"/>
    <col min="3841" max="3841" width="0" style="17" hidden="1" customWidth="1"/>
    <col min="3842" max="3842" width="13.85546875" style="17" hidden="1" customWidth="1"/>
    <col min="3843" max="3843" width="86.42578125" style="17" hidden="1" customWidth="1"/>
    <col min="3844" max="3844" width="11.42578125" style="17" hidden="1" customWidth="1"/>
    <col min="3845" max="4096" width="0" style="17" hidden="1"/>
    <col min="4097" max="4097" width="0" style="17" hidden="1" customWidth="1"/>
    <col min="4098" max="4098" width="13.85546875" style="17" hidden="1" customWidth="1"/>
    <col min="4099" max="4099" width="86.42578125" style="17" hidden="1" customWidth="1"/>
    <col min="4100" max="4100" width="11.42578125" style="17" hidden="1" customWidth="1"/>
    <col min="4101" max="4352" width="0" style="17" hidden="1"/>
    <col min="4353" max="4353" width="0" style="17" hidden="1" customWidth="1"/>
    <col min="4354" max="4354" width="13.85546875" style="17" hidden="1" customWidth="1"/>
    <col min="4355" max="4355" width="86.42578125" style="17" hidden="1" customWidth="1"/>
    <col min="4356" max="4356" width="11.42578125" style="17" hidden="1" customWidth="1"/>
    <col min="4357" max="4608" width="0" style="17" hidden="1"/>
    <col min="4609" max="4609" width="0" style="17" hidden="1" customWidth="1"/>
    <col min="4610" max="4610" width="13.85546875" style="17" hidden="1" customWidth="1"/>
    <col min="4611" max="4611" width="86.42578125" style="17" hidden="1" customWidth="1"/>
    <col min="4612" max="4612" width="11.42578125" style="17" hidden="1" customWidth="1"/>
    <col min="4613" max="4864" width="0" style="17" hidden="1"/>
    <col min="4865" max="4865" width="0" style="17" hidden="1" customWidth="1"/>
    <col min="4866" max="4866" width="13.85546875" style="17" hidden="1" customWidth="1"/>
    <col min="4867" max="4867" width="86.42578125" style="17" hidden="1" customWidth="1"/>
    <col min="4868" max="4868" width="11.42578125" style="17" hidden="1" customWidth="1"/>
    <col min="4869" max="5120" width="0" style="17" hidden="1"/>
    <col min="5121" max="5121" width="0" style="17" hidden="1" customWidth="1"/>
    <col min="5122" max="5122" width="13.85546875" style="17" hidden="1" customWidth="1"/>
    <col min="5123" max="5123" width="86.42578125" style="17" hidden="1" customWidth="1"/>
    <col min="5124" max="5124" width="11.42578125" style="17" hidden="1" customWidth="1"/>
    <col min="5125" max="5376" width="0" style="17" hidden="1"/>
    <col min="5377" max="5377" width="0" style="17" hidden="1" customWidth="1"/>
    <col min="5378" max="5378" width="13.85546875" style="17" hidden="1" customWidth="1"/>
    <col min="5379" max="5379" width="86.42578125" style="17" hidden="1" customWidth="1"/>
    <col min="5380" max="5380" width="11.42578125" style="17" hidden="1" customWidth="1"/>
    <col min="5381" max="5632" width="0" style="17" hidden="1"/>
    <col min="5633" max="5633" width="0" style="17" hidden="1" customWidth="1"/>
    <col min="5634" max="5634" width="13.85546875" style="17" hidden="1" customWidth="1"/>
    <col min="5635" max="5635" width="86.42578125" style="17" hidden="1" customWidth="1"/>
    <col min="5636" max="5636" width="11.42578125" style="17" hidden="1" customWidth="1"/>
    <col min="5637" max="5888" width="0" style="17" hidden="1"/>
    <col min="5889" max="5889" width="0" style="17" hidden="1" customWidth="1"/>
    <col min="5890" max="5890" width="13.85546875" style="17" hidden="1" customWidth="1"/>
    <col min="5891" max="5891" width="86.42578125" style="17" hidden="1" customWidth="1"/>
    <col min="5892" max="5892" width="11.42578125" style="17" hidden="1" customWidth="1"/>
    <col min="5893" max="6144" width="0" style="17" hidden="1"/>
    <col min="6145" max="6145" width="0" style="17" hidden="1" customWidth="1"/>
    <col min="6146" max="6146" width="13.85546875" style="17" hidden="1" customWidth="1"/>
    <col min="6147" max="6147" width="86.42578125" style="17" hidden="1" customWidth="1"/>
    <col min="6148" max="6148" width="11.42578125" style="17" hidden="1" customWidth="1"/>
    <col min="6149" max="6400" width="0" style="17" hidden="1"/>
    <col min="6401" max="6401" width="0" style="17" hidden="1" customWidth="1"/>
    <col min="6402" max="6402" width="13.85546875" style="17" hidden="1" customWidth="1"/>
    <col min="6403" max="6403" width="86.42578125" style="17" hidden="1" customWidth="1"/>
    <col min="6404" max="6404" width="11.42578125" style="17" hidden="1" customWidth="1"/>
    <col min="6405" max="6656" width="0" style="17" hidden="1"/>
    <col min="6657" max="6657" width="0" style="17" hidden="1" customWidth="1"/>
    <col min="6658" max="6658" width="13.85546875" style="17" hidden="1" customWidth="1"/>
    <col min="6659" max="6659" width="86.42578125" style="17" hidden="1" customWidth="1"/>
    <col min="6660" max="6660" width="11.42578125" style="17" hidden="1" customWidth="1"/>
    <col min="6661" max="6912" width="0" style="17" hidden="1"/>
    <col min="6913" max="6913" width="0" style="17" hidden="1" customWidth="1"/>
    <col min="6914" max="6914" width="13.85546875" style="17" hidden="1" customWidth="1"/>
    <col min="6915" max="6915" width="86.42578125" style="17" hidden="1" customWidth="1"/>
    <col min="6916" max="6916" width="11.42578125" style="17" hidden="1" customWidth="1"/>
    <col min="6917" max="7168" width="0" style="17" hidden="1"/>
    <col min="7169" max="7169" width="0" style="17" hidden="1" customWidth="1"/>
    <col min="7170" max="7170" width="13.85546875" style="17" hidden="1" customWidth="1"/>
    <col min="7171" max="7171" width="86.42578125" style="17" hidden="1" customWidth="1"/>
    <col min="7172" max="7172" width="11.42578125" style="17" hidden="1" customWidth="1"/>
    <col min="7173" max="7424" width="0" style="17" hidden="1"/>
    <col min="7425" max="7425" width="0" style="17" hidden="1" customWidth="1"/>
    <col min="7426" max="7426" width="13.85546875" style="17" hidden="1" customWidth="1"/>
    <col min="7427" max="7427" width="86.42578125" style="17" hidden="1" customWidth="1"/>
    <col min="7428" max="7428" width="11.42578125" style="17" hidden="1" customWidth="1"/>
    <col min="7429" max="7680" width="0" style="17" hidden="1"/>
    <col min="7681" max="7681" width="0" style="17" hidden="1" customWidth="1"/>
    <col min="7682" max="7682" width="13.85546875" style="17" hidden="1" customWidth="1"/>
    <col min="7683" max="7683" width="86.42578125" style="17" hidden="1" customWidth="1"/>
    <col min="7684" max="7684" width="11.42578125" style="17" hidden="1" customWidth="1"/>
    <col min="7685" max="7936" width="0" style="17" hidden="1"/>
    <col min="7937" max="7937" width="0" style="17" hidden="1" customWidth="1"/>
    <col min="7938" max="7938" width="13.85546875" style="17" hidden="1" customWidth="1"/>
    <col min="7939" max="7939" width="86.42578125" style="17" hidden="1" customWidth="1"/>
    <col min="7940" max="7940" width="11.42578125" style="17" hidden="1" customWidth="1"/>
    <col min="7941" max="8192" width="0" style="17" hidden="1"/>
    <col min="8193" max="8193" width="0" style="17" hidden="1" customWidth="1"/>
    <col min="8194" max="8194" width="13.85546875" style="17" hidden="1" customWidth="1"/>
    <col min="8195" max="8195" width="86.42578125" style="17" hidden="1" customWidth="1"/>
    <col min="8196" max="8196" width="11.42578125" style="17" hidden="1" customWidth="1"/>
    <col min="8197" max="8448" width="0" style="17" hidden="1"/>
    <col min="8449" max="8449" width="0" style="17" hidden="1" customWidth="1"/>
    <col min="8450" max="8450" width="13.85546875" style="17" hidden="1" customWidth="1"/>
    <col min="8451" max="8451" width="86.42578125" style="17" hidden="1" customWidth="1"/>
    <col min="8452" max="8452" width="11.42578125" style="17" hidden="1" customWidth="1"/>
    <col min="8453" max="8704" width="0" style="17" hidden="1"/>
    <col min="8705" max="8705" width="0" style="17" hidden="1" customWidth="1"/>
    <col min="8706" max="8706" width="13.85546875" style="17" hidden="1" customWidth="1"/>
    <col min="8707" max="8707" width="86.42578125" style="17" hidden="1" customWidth="1"/>
    <col min="8708" max="8708" width="11.42578125" style="17" hidden="1" customWidth="1"/>
    <col min="8709" max="8960" width="0" style="17" hidden="1"/>
    <col min="8961" max="8961" width="0" style="17" hidden="1" customWidth="1"/>
    <col min="8962" max="8962" width="13.85546875" style="17" hidden="1" customWidth="1"/>
    <col min="8963" max="8963" width="86.42578125" style="17" hidden="1" customWidth="1"/>
    <col min="8964" max="8964" width="11.42578125" style="17" hidden="1" customWidth="1"/>
    <col min="8965" max="9216" width="0" style="17" hidden="1"/>
    <col min="9217" max="9217" width="0" style="17" hidden="1" customWidth="1"/>
    <col min="9218" max="9218" width="13.85546875" style="17" hidden="1" customWidth="1"/>
    <col min="9219" max="9219" width="86.42578125" style="17" hidden="1" customWidth="1"/>
    <col min="9220" max="9220" width="11.42578125" style="17" hidden="1" customWidth="1"/>
    <col min="9221" max="9472" width="0" style="17" hidden="1"/>
    <col min="9473" max="9473" width="0" style="17" hidden="1" customWidth="1"/>
    <col min="9474" max="9474" width="13.85546875" style="17" hidden="1" customWidth="1"/>
    <col min="9475" max="9475" width="86.42578125" style="17" hidden="1" customWidth="1"/>
    <col min="9476" max="9476" width="11.42578125" style="17" hidden="1" customWidth="1"/>
    <col min="9477" max="9728" width="0" style="17" hidden="1"/>
    <col min="9729" max="9729" width="0" style="17" hidden="1" customWidth="1"/>
    <col min="9730" max="9730" width="13.85546875" style="17" hidden="1" customWidth="1"/>
    <col min="9731" max="9731" width="86.42578125" style="17" hidden="1" customWidth="1"/>
    <col min="9732" max="9732" width="11.42578125" style="17" hidden="1" customWidth="1"/>
    <col min="9733" max="9984" width="0" style="17" hidden="1"/>
    <col min="9985" max="9985" width="0" style="17" hidden="1" customWidth="1"/>
    <col min="9986" max="9986" width="13.85546875" style="17" hidden="1" customWidth="1"/>
    <col min="9987" max="9987" width="86.42578125" style="17" hidden="1" customWidth="1"/>
    <col min="9988" max="9988" width="11.42578125" style="17" hidden="1" customWidth="1"/>
    <col min="9989" max="10240" width="0" style="17" hidden="1"/>
    <col min="10241" max="10241" width="0" style="17" hidden="1" customWidth="1"/>
    <col min="10242" max="10242" width="13.85546875" style="17" hidden="1" customWidth="1"/>
    <col min="10243" max="10243" width="86.42578125" style="17" hidden="1" customWidth="1"/>
    <col min="10244" max="10244" width="11.42578125" style="17" hidden="1" customWidth="1"/>
    <col min="10245" max="10496" width="0" style="17" hidden="1"/>
    <col min="10497" max="10497" width="0" style="17" hidden="1" customWidth="1"/>
    <col min="10498" max="10498" width="13.85546875" style="17" hidden="1" customWidth="1"/>
    <col min="10499" max="10499" width="86.42578125" style="17" hidden="1" customWidth="1"/>
    <col min="10500" max="10500" width="11.42578125" style="17" hidden="1" customWidth="1"/>
    <col min="10501" max="10752" width="0" style="17" hidden="1"/>
    <col min="10753" max="10753" width="0" style="17" hidden="1" customWidth="1"/>
    <col min="10754" max="10754" width="13.85546875" style="17" hidden="1" customWidth="1"/>
    <col min="10755" max="10755" width="86.42578125" style="17" hidden="1" customWidth="1"/>
    <col min="10756" max="10756" width="11.42578125" style="17" hidden="1" customWidth="1"/>
    <col min="10757" max="11008" width="0" style="17" hidden="1"/>
    <col min="11009" max="11009" width="0" style="17" hidden="1" customWidth="1"/>
    <col min="11010" max="11010" width="13.85546875" style="17" hidden="1" customWidth="1"/>
    <col min="11011" max="11011" width="86.42578125" style="17" hidden="1" customWidth="1"/>
    <col min="11012" max="11012" width="11.42578125" style="17" hidden="1" customWidth="1"/>
    <col min="11013" max="11264" width="0" style="17" hidden="1"/>
    <col min="11265" max="11265" width="0" style="17" hidden="1" customWidth="1"/>
    <col min="11266" max="11266" width="13.85546875" style="17" hidden="1" customWidth="1"/>
    <col min="11267" max="11267" width="86.42578125" style="17" hidden="1" customWidth="1"/>
    <col min="11268" max="11268" width="11.42578125" style="17" hidden="1" customWidth="1"/>
    <col min="11269" max="11520" width="0" style="17" hidden="1"/>
    <col min="11521" max="11521" width="0" style="17" hidden="1" customWidth="1"/>
    <col min="11522" max="11522" width="13.85546875" style="17" hidden="1" customWidth="1"/>
    <col min="11523" max="11523" width="86.42578125" style="17" hidden="1" customWidth="1"/>
    <col min="11524" max="11524" width="11.42578125" style="17" hidden="1" customWidth="1"/>
    <col min="11525" max="11776" width="0" style="17" hidden="1"/>
    <col min="11777" max="11777" width="0" style="17" hidden="1" customWidth="1"/>
    <col min="11778" max="11778" width="13.85546875" style="17" hidden="1" customWidth="1"/>
    <col min="11779" max="11779" width="86.42578125" style="17" hidden="1" customWidth="1"/>
    <col min="11780" max="11780" width="11.42578125" style="17" hidden="1" customWidth="1"/>
    <col min="11781" max="12032" width="0" style="17" hidden="1"/>
    <col min="12033" max="12033" width="0" style="17" hidden="1" customWidth="1"/>
    <col min="12034" max="12034" width="13.85546875" style="17" hidden="1" customWidth="1"/>
    <col min="12035" max="12035" width="86.42578125" style="17" hidden="1" customWidth="1"/>
    <col min="12036" max="12036" width="11.42578125" style="17" hidden="1" customWidth="1"/>
    <col min="12037" max="12288" width="0" style="17" hidden="1"/>
    <col min="12289" max="12289" width="0" style="17" hidden="1" customWidth="1"/>
    <col min="12290" max="12290" width="13.85546875" style="17" hidden="1" customWidth="1"/>
    <col min="12291" max="12291" width="86.42578125" style="17" hidden="1" customWidth="1"/>
    <col min="12292" max="12292" width="11.42578125" style="17" hidden="1" customWidth="1"/>
    <col min="12293" max="12544" width="0" style="17" hidden="1"/>
    <col min="12545" max="12545" width="0" style="17" hidden="1" customWidth="1"/>
    <col min="12546" max="12546" width="13.85546875" style="17" hidden="1" customWidth="1"/>
    <col min="12547" max="12547" width="86.42578125" style="17" hidden="1" customWidth="1"/>
    <col min="12548" max="12548" width="11.42578125" style="17" hidden="1" customWidth="1"/>
    <col min="12549" max="12800" width="0" style="17" hidden="1"/>
    <col min="12801" max="12801" width="0" style="17" hidden="1" customWidth="1"/>
    <col min="12802" max="12802" width="13.85546875" style="17" hidden="1" customWidth="1"/>
    <col min="12803" max="12803" width="86.42578125" style="17" hidden="1" customWidth="1"/>
    <col min="12804" max="12804" width="11.42578125" style="17" hidden="1" customWidth="1"/>
    <col min="12805" max="13056" width="0" style="17" hidden="1"/>
    <col min="13057" max="13057" width="0" style="17" hidden="1" customWidth="1"/>
    <col min="13058" max="13058" width="13.85546875" style="17" hidden="1" customWidth="1"/>
    <col min="13059" max="13059" width="86.42578125" style="17" hidden="1" customWidth="1"/>
    <col min="13060" max="13060" width="11.42578125" style="17" hidden="1" customWidth="1"/>
    <col min="13061" max="13312" width="0" style="17" hidden="1"/>
    <col min="13313" max="13313" width="0" style="17" hidden="1" customWidth="1"/>
    <col min="13314" max="13314" width="13.85546875" style="17" hidden="1" customWidth="1"/>
    <col min="13315" max="13315" width="86.42578125" style="17" hidden="1" customWidth="1"/>
    <col min="13316" max="13316" width="11.42578125" style="17" hidden="1" customWidth="1"/>
    <col min="13317" max="13568" width="0" style="17" hidden="1"/>
    <col min="13569" max="13569" width="0" style="17" hidden="1" customWidth="1"/>
    <col min="13570" max="13570" width="13.85546875" style="17" hidden="1" customWidth="1"/>
    <col min="13571" max="13571" width="86.42578125" style="17" hidden="1" customWidth="1"/>
    <col min="13572" max="13572" width="11.42578125" style="17" hidden="1" customWidth="1"/>
    <col min="13573" max="13824" width="0" style="17" hidden="1"/>
    <col min="13825" max="13825" width="0" style="17" hidden="1" customWidth="1"/>
    <col min="13826" max="13826" width="13.85546875" style="17" hidden="1" customWidth="1"/>
    <col min="13827" max="13827" width="86.42578125" style="17" hidden="1" customWidth="1"/>
    <col min="13828" max="13828" width="11.42578125" style="17" hidden="1" customWidth="1"/>
    <col min="13829" max="14080" width="0" style="17" hidden="1"/>
    <col min="14081" max="14081" width="0" style="17" hidden="1" customWidth="1"/>
    <col min="14082" max="14082" width="13.85546875" style="17" hidden="1" customWidth="1"/>
    <col min="14083" max="14083" width="86.42578125" style="17" hidden="1" customWidth="1"/>
    <col min="14084" max="14084" width="11.42578125" style="17" hidden="1" customWidth="1"/>
    <col min="14085" max="14336" width="0" style="17" hidden="1"/>
    <col min="14337" max="14337" width="0" style="17" hidden="1" customWidth="1"/>
    <col min="14338" max="14338" width="13.85546875" style="17" hidden="1" customWidth="1"/>
    <col min="14339" max="14339" width="86.42578125" style="17" hidden="1" customWidth="1"/>
    <col min="14340" max="14340" width="11.42578125" style="17" hidden="1" customWidth="1"/>
    <col min="14341" max="14592" width="0" style="17" hidden="1"/>
    <col min="14593" max="14593" width="0" style="17" hidden="1" customWidth="1"/>
    <col min="14594" max="14594" width="13.85546875" style="17" hidden="1" customWidth="1"/>
    <col min="14595" max="14595" width="86.42578125" style="17" hidden="1" customWidth="1"/>
    <col min="14596" max="14596" width="11.42578125" style="17" hidden="1" customWidth="1"/>
    <col min="14597" max="14848" width="0" style="17" hidden="1"/>
    <col min="14849" max="14849" width="0" style="17" hidden="1" customWidth="1"/>
    <col min="14850" max="14850" width="13.85546875" style="17" hidden="1" customWidth="1"/>
    <col min="14851" max="14851" width="86.42578125" style="17" hidden="1" customWidth="1"/>
    <col min="14852" max="14852" width="11.42578125" style="17" hidden="1" customWidth="1"/>
    <col min="14853" max="15104" width="0" style="17" hidden="1"/>
    <col min="15105" max="15105" width="0" style="17" hidden="1" customWidth="1"/>
    <col min="15106" max="15106" width="13.85546875" style="17" hidden="1" customWidth="1"/>
    <col min="15107" max="15107" width="86.42578125" style="17" hidden="1" customWidth="1"/>
    <col min="15108" max="15108" width="11.42578125" style="17" hidden="1" customWidth="1"/>
    <col min="15109" max="15360" width="0" style="17" hidden="1"/>
    <col min="15361" max="15361" width="0" style="17" hidden="1" customWidth="1"/>
    <col min="15362" max="15362" width="13.85546875" style="17" hidden="1" customWidth="1"/>
    <col min="15363" max="15363" width="86.42578125" style="17" hidden="1" customWidth="1"/>
    <col min="15364" max="15364" width="11.42578125" style="17" hidden="1" customWidth="1"/>
    <col min="15365" max="15616" width="0" style="17" hidden="1"/>
    <col min="15617" max="15617" width="0" style="17" hidden="1" customWidth="1"/>
    <col min="15618" max="15618" width="13.85546875" style="17" hidden="1" customWidth="1"/>
    <col min="15619" max="15619" width="86.42578125" style="17" hidden="1" customWidth="1"/>
    <col min="15620" max="15620" width="11.42578125" style="17" hidden="1" customWidth="1"/>
    <col min="15621" max="15872" width="0" style="17" hidden="1"/>
    <col min="15873" max="15873" width="0" style="17" hidden="1" customWidth="1"/>
    <col min="15874" max="15874" width="13.85546875" style="17" hidden="1" customWidth="1"/>
    <col min="15875" max="15875" width="86.42578125" style="17" hidden="1" customWidth="1"/>
    <col min="15876" max="15876" width="11.42578125" style="17" hidden="1" customWidth="1"/>
    <col min="15877" max="16128" width="0" style="17" hidden="1"/>
    <col min="16129" max="16129" width="0" style="17" hidden="1" customWidth="1"/>
    <col min="16130" max="16130" width="13.85546875" style="17" hidden="1" customWidth="1"/>
    <col min="16131" max="16131" width="86.42578125" style="17" hidden="1" customWidth="1"/>
    <col min="16132" max="16132" width="11.42578125" style="17" hidden="1" customWidth="1"/>
    <col min="16133" max="16383" width="0" style="17" hidden="1"/>
    <col min="16384" max="16384" width="7.85546875" style="17" hidden="1" customWidth="1"/>
  </cols>
  <sheetData>
    <row r="1" spans="1:3">
      <c r="A1" s="16"/>
    </row>
    <row r="2" spans="1:3">
      <c r="A2" s="16"/>
    </row>
    <row r="3" spans="1:3" ht="14.25">
      <c r="A3" s="16"/>
      <c r="C3" s="18"/>
    </row>
    <row r="4" spans="1:3">
      <c r="A4" s="16"/>
      <c r="B4" s="19"/>
    </row>
    <row r="5" spans="1:3">
      <c r="A5" s="16"/>
    </row>
    <row r="6" spans="1:3">
      <c r="A6" s="16"/>
    </row>
    <row r="7" spans="1:3" ht="25.5" customHeight="1">
      <c r="A7" s="16"/>
      <c r="C7" s="103" t="s">
        <v>0</v>
      </c>
    </row>
    <row r="8" spans="1:3" ht="39">
      <c r="A8" s="16"/>
      <c r="C8" s="20" t="s">
        <v>1</v>
      </c>
    </row>
    <row r="9" spans="1:3">
      <c r="A9" s="16"/>
    </row>
    <row r="10" spans="1:3" ht="19.5" customHeight="1">
      <c r="A10" s="16" t="s">
        <v>2</v>
      </c>
    </row>
    <row r="11" spans="1:3" ht="19.5" customHeight="1">
      <c r="A11" s="16" t="s">
        <v>3</v>
      </c>
      <c r="C11" s="201" t="s">
        <v>4</v>
      </c>
    </row>
    <row r="12" spans="1:3" ht="19.5" customHeight="1">
      <c r="A12" s="16" t="s">
        <v>5</v>
      </c>
      <c r="C12" s="201" t="s">
        <v>6</v>
      </c>
    </row>
    <row r="13" spans="1:3" ht="19.5" customHeight="1">
      <c r="A13" s="16" t="s">
        <v>7</v>
      </c>
      <c r="C13" s="201" t="s">
        <v>8</v>
      </c>
    </row>
    <row r="14" spans="1:3" ht="19.5" customHeight="1">
      <c r="A14" s="16"/>
      <c r="C14" s="201" t="s">
        <v>9</v>
      </c>
    </row>
    <row r="15" spans="1:3" ht="19.5" customHeight="1">
      <c r="A15" s="16" t="s">
        <v>10</v>
      </c>
      <c r="C15" s="201" t="s">
        <v>11</v>
      </c>
    </row>
    <row r="16" spans="1:3" ht="19.5" customHeight="1">
      <c r="A16" s="16" t="s">
        <v>12</v>
      </c>
    </row>
    <row r="17" spans="1:3" ht="19.5" customHeight="1">
      <c r="A17" s="16" t="s">
        <v>13</v>
      </c>
    </row>
    <row r="18" spans="1:3" ht="19.5" customHeight="1">
      <c r="C18" s="17" t="s">
        <v>14</v>
      </c>
    </row>
    <row r="19" spans="1:3" ht="19.5" customHeight="1"/>
    <row r="20" spans="1:3" ht="19.5" customHeight="1">
      <c r="C20" s="21" t="s">
        <v>15</v>
      </c>
    </row>
    <row r="21" spans="1:3" ht="19.5" customHeight="1"/>
    <row r="22" spans="1:3" ht="19.5" customHeight="1"/>
    <row r="23" spans="1:3" ht="19.5" customHeight="1"/>
    <row r="24" spans="1:3" ht="19.5" customHeight="1"/>
    <row r="25" spans="1:3" ht="19.5" customHeight="1"/>
    <row r="26" spans="1:3" ht="12.75" customHeight="1"/>
    <row r="27" spans="1:3" ht="12.75" customHeight="1"/>
    <row r="28" spans="1:3" ht="12.75" customHeight="1"/>
    <row r="29" spans="1:3" ht="12.75" customHeight="1"/>
    <row r="30" spans="1:3" ht="12.75" customHeight="1"/>
    <row r="31" spans="1:3" ht="12.75" customHeight="1"/>
    <row r="32" spans="1:3"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sheetData>
  <dataValidations count="1">
    <dataValidation type="list" allowBlank="1" showInputMessage="1" showErrorMessage="1" sqref="WVK983023 C65519 IY65519 SU65519 ACQ65519 AMM65519 AWI65519 BGE65519 BQA65519 BZW65519 CJS65519 CTO65519 DDK65519 DNG65519 DXC65519 EGY65519 EQU65519 FAQ65519 FKM65519 FUI65519 GEE65519 GOA65519 GXW65519 HHS65519 HRO65519 IBK65519 ILG65519 IVC65519 JEY65519 JOU65519 JYQ65519 KIM65519 KSI65519 LCE65519 LMA65519 LVW65519 MFS65519 MPO65519 MZK65519 NJG65519 NTC65519 OCY65519 OMU65519 OWQ65519 PGM65519 PQI65519 QAE65519 QKA65519 QTW65519 RDS65519 RNO65519 RXK65519 SHG65519 SRC65519 TAY65519 TKU65519 TUQ65519 UEM65519 UOI65519 UYE65519 VIA65519 VRW65519 WBS65519 WLO65519 WVK65519 C131055 IY131055 SU131055 ACQ131055 AMM131055 AWI131055 BGE131055 BQA131055 BZW131055 CJS131055 CTO131055 DDK131055 DNG131055 DXC131055 EGY131055 EQU131055 FAQ131055 FKM131055 FUI131055 GEE131055 GOA131055 GXW131055 HHS131055 HRO131055 IBK131055 ILG131055 IVC131055 JEY131055 JOU131055 JYQ131055 KIM131055 KSI131055 LCE131055 LMA131055 LVW131055 MFS131055 MPO131055 MZK131055 NJG131055 NTC131055 OCY131055 OMU131055 OWQ131055 PGM131055 PQI131055 QAE131055 QKA131055 QTW131055 RDS131055 RNO131055 RXK131055 SHG131055 SRC131055 TAY131055 TKU131055 TUQ131055 UEM131055 UOI131055 UYE131055 VIA131055 VRW131055 WBS131055 WLO131055 WVK131055 C196591 IY196591 SU196591 ACQ196591 AMM196591 AWI196591 BGE196591 BQA196591 BZW196591 CJS196591 CTO196591 DDK196591 DNG196591 DXC196591 EGY196591 EQU196591 FAQ196591 FKM196591 FUI196591 GEE196591 GOA196591 GXW196591 HHS196591 HRO196591 IBK196591 ILG196591 IVC196591 JEY196591 JOU196591 JYQ196591 KIM196591 KSI196591 LCE196591 LMA196591 LVW196591 MFS196591 MPO196591 MZK196591 NJG196591 NTC196591 OCY196591 OMU196591 OWQ196591 PGM196591 PQI196591 QAE196591 QKA196591 QTW196591 RDS196591 RNO196591 RXK196591 SHG196591 SRC196591 TAY196591 TKU196591 TUQ196591 UEM196591 UOI196591 UYE196591 VIA196591 VRW196591 WBS196591 WLO196591 WVK196591 C262127 IY262127 SU262127 ACQ262127 AMM262127 AWI262127 BGE262127 BQA262127 BZW262127 CJS262127 CTO262127 DDK262127 DNG262127 DXC262127 EGY262127 EQU262127 FAQ262127 FKM262127 FUI262127 GEE262127 GOA262127 GXW262127 HHS262127 HRO262127 IBK262127 ILG262127 IVC262127 JEY262127 JOU262127 JYQ262127 KIM262127 KSI262127 LCE262127 LMA262127 LVW262127 MFS262127 MPO262127 MZK262127 NJG262127 NTC262127 OCY262127 OMU262127 OWQ262127 PGM262127 PQI262127 QAE262127 QKA262127 QTW262127 RDS262127 RNO262127 RXK262127 SHG262127 SRC262127 TAY262127 TKU262127 TUQ262127 UEM262127 UOI262127 UYE262127 VIA262127 VRW262127 WBS262127 WLO262127 WVK262127 C327663 IY327663 SU327663 ACQ327663 AMM327663 AWI327663 BGE327663 BQA327663 BZW327663 CJS327663 CTO327663 DDK327663 DNG327663 DXC327663 EGY327663 EQU327663 FAQ327663 FKM327663 FUI327663 GEE327663 GOA327663 GXW327663 HHS327663 HRO327663 IBK327663 ILG327663 IVC327663 JEY327663 JOU327663 JYQ327663 KIM327663 KSI327663 LCE327663 LMA327663 LVW327663 MFS327663 MPO327663 MZK327663 NJG327663 NTC327663 OCY327663 OMU327663 OWQ327663 PGM327663 PQI327663 QAE327663 QKA327663 QTW327663 RDS327663 RNO327663 RXK327663 SHG327663 SRC327663 TAY327663 TKU327663 TUQ327663 UEM327663 UOI327663 UYE327663 VIA327663 VRW327663 WBS327663 WLO327663 WVK327663 C393199 IY393199 SU393199 ACQ393199 AMM393199 AWI393199 BGE393199 BQA393199 BZW393199 CJS393199 CTO393199 DDK393199 DNG393199 DXC393199 EGY393199 EQU393199 FAQ393199 FKM393199 FUI393199 GEE393199 GOA393199 GXW393199 HHS393199 HRO393199 IBK393199 ILG393199 IVC393199 JEY393199 JOU393199 JYQ393199 KIM393199 KSI393199 LCE393199 LMA393199 LVW393199 MFS393199 MPO393199 MZK393199 NJG393199 NTC393199 OCY393199 OMU393199 OWQ393199 PGM393199 PQI393199 QAE393199 QKA393199 QTW393199 RDS393199 RNO393199 RXK393199 SHG393199 SRC393199 TAY393199 TKU393199 TUQ393199 UEM393199 UOI393199 UYE393199 VIA393199 VRW393199 WBS393199 WLO393199 WVK393199 C458735 IY458735 SU458735 ACQ458735 AMM458735 AWI458735 BGE458735 BQA458735 BZW458735 CJS458735 CTO458735 DDK458735 DNG458735 DXC458735 EGY458735 EQU458735 FAQ458735 FKM458735 FUI458735 GEE458735 GOA458735 GXW458735 HHS458735 HRO458735 IBK458735 ILG458735 IVC458735 JEY458735 JOU458735 JYQ458735 KIM458735 KSI458735 LCE458735 LMA458735 LVW458735 MFS458735 MPO458735 MZK458735 NJG458735 NTC458735 OCY458735 OMU458735 OWQ458735 PGM458735 PQI458735 QAE458735 QKA458735 QTW458735 RDS458735 RNO458735 RXK458735 SHG458735 SRC458735 TAY458735 TKU458735 TUQ458735 UEM458735 UOI458735 UYE458735 VIA458735 VRW458735 WBS458735 WLO458735 WVK458735 C524271 IY524271 SU524271 ACQ524271 AMM524271 AWI524271 BGE524271 BQA524271 BZW524271 CJS524271 CTO524271 DDK524271 DNG524271 DXC524271 EGY524271 EQU524271 FAQ524271 FKM524271 FUI524271 GEE524271 GOA524271 GXW524271 HHS524271 HRO524271 IBK524271 ILG524271 IVC524271 JEY524271 JOU524271 JYQ524271 KIM524271 KSI524271 LCE524271 LMA524271 LVW524271 MFS524271 MPO524271 MZK524271 NJG524271 NTC524271 OCY524271 OMU524271 OWQ524271 PGM524271 PQI524271 QAE524271 QKA524271 QTW524271 RDS524271 RNO524271 RXK524271 SHG524271 SRC524271 TAY524271 TKU524271 TUQ524271 UEM524271 UOI524271 UYE524271 VIA524271 VRW524271 WBS524271 WLO524271 WVK524271 C589807 IY589807 SU589807 ACQ589807 AMM589807 AWI589807 BGE589807 BQA589807 BZW589807 CJS589807 CTO589807 DDK589807 DNG589807 DXC589807 EGY589807 EQU589807 FAQ589807 FKM589807 FUI589807 GEE589807 GOA589807 GXW589807 HHS589807 HRO589807 IBK589807 ILG589807 IVC589807 JEY589807 JOU589807 JYQ589807 KIM589807 KSI589807 LCE589807 LMA589807 LVW589807 MFS589807 MPO589807 MZK589807 NJG589807 NTC589807 OCY589807 OMU589807 OWQ589807 PGM589807 PQI589807 QAE589807 QKA589807 QTW589807 RDS589807 RNO589807 RXK589807 SHG589807 SRC589807 TAY589807 TKU589807 TUQ589807 UEM589807 UOI589807 UYE589807 VIA589807 VRW589807 WBS589807 WLO589807 WVK589807 C655343 IY655343 SU655343 ACQ655343 AMM655343 AWI655343 BGE655343 BQA655343 BZW655343 CJS655343 CTO655343 DDK655343 DNG655343 DXC655343 EGY655343 EQU655343 FAQ655343 FKM655343 FUI655343 GEE655343 GOA655343 GXW655343 HHS655343 HRO655343 IBK655343 ILG655343 IVC655343 JEY655343 JOU655343 JYQ655343 KIM655343 KSI655343 LCE655343 LMA655343 LVW655343 MFS655343 MPO655343 MZK655343 NJG655343 NTC655343 OCY655343 OMU655343 OWQ655343 PGM655343 PQI655343 QAE655343 QKA655343 QTW655343 RDS655343 RNO655343 RXK655343 SHG655343 SRC655343 TAY655343 TKU655343 TUQ655343 UEM655343 UOI655343 UYE655343 VIA655343 VRW655343 WBS655343 WLO655343 WVK655343 C720879 IY720879 SU720879 ACQ720879 AMM720879 AWI720879 BGE720879 BQA720879 BZW720879 CJS720879 CTO720879 DDK720879 DNG720879 DXC720879 EGY720879 EQU720879 FAQ720879 FKM720879 FUI720879 GEE720879 GOA720879 GXW720879 HHS720879 HRO720879 IBK720879 ILG720879 IVC720879 JEY720879 JOU720879 JYQ720879 KIM720879 KSI720879 LCE720879 LMA720879 LVW720879 MFS720879 MPO720879 MZK720879 NJG720879 NTC720879 OCY720879 OMU720879 OWQ720879 PGM720879 PQI720879 QAE720879 QKA720879 QTW720879 RDS720879 RNO720879 RXK720879 SHG720879 SRC720879 TAY720879 TKU720879 TUQ720879 UEM720879 UOI720879 UYE720879 VIA720879 VRW720879 WBS720879 WLO720879 WVK720879 C786415 IY786415 SU786415 ACQ786415 AMM786415 AWI786415 BGE786415 BQA786415 BZW786415 CJS786415 CTO786415 DDK786415 DNG786415 DXC786415 EGY786415 EQU786415 FAQ786415 FKM786415 FUI786415 GEE786415 GOA786415 GXW786415 HHS786415 HRO786415 IBK786415 ILG786415 IVC786415 JEY786415 JOU786415 JYQ786415 KIM786415 KSI786415 LCE786415 LMA786415 LVW786415 MFS786415 MPO786415 MZK786415 NJG786415 NTC786415 OCY786415 OMU786415 OWQ786415 PGM786415 PQI786415 QAE786415 QKA786415 QTW786415 RDS786415 RNO786415 RXK786415 SHG786415 SRC786415 TAY786415 TKU786415 TUQ786415 UEM786415 UOI786415 UYE786415 VIA786415 VRW786415 WBS786415 WLO786415 WVK786415 C851951 IY851951 SU851951 ACQ851951 AMM851951 AWI851951 BGE851951 BQA851951 BZW851951 CJS851951 CTO851951 DDK851951 DNG851951 DXC851951 EGY851951 EQU851951 FAQ851951 FKM851951 FUI851951 GEE851951 GOA851951 GXW851951 HHS851951 HRO851951 IBK851951 ILG851951 IVC851951 JEY851951 JOU851951 JYQ851951 KIM851951 KSI851951 LCE851951 LMA851951 LVW851951 MFS851951 MPO851951 MZK851951 NJG851951 NTC851951 OCY851951 OMU851951 OWQ851951 PGM851951 PQI851951 QAE851951 QKA851951 QTW851951 RDS851951 RNO851951 RXK851951 SHG851951 SRC851951 TAY851951 TKU851951 TUQ851951 UEM851951 UOI851951 UYE851951 VIA851951 VRW851951 WBS851951 WLO851951 WVK851951 C917487 IY917487 SU917487 ACQ917487 AMM917487 AWI917487 BGE917487 BQA917487 BZW917487 CJS917487 CTO917487 DDK917487 DNG917487 DXC917487 EGY917487 EQU917487 FAQ917487 FKM917487 FUI917487 GEE917487 GOA917487 GXW917487 HHS917487 HRO917487 IBK917487 ILG917487 IVC917487 JEY917487 JOU917487 JYQ917487 KIM917487 KSI917487 LCE917487 LMA917487 LVW917487 MFS917487 MPO917487 MZK917487 NJG917487 NTC917487 OCY917487 OMU917487 OWQ917487 PGM917487 PQI917487 QAE917487 QKA917487 QTW917487 RDS917487 RNO917487 RXK917487 SHG917487 SRC917487 TAY917487 TKU917487 TUQ917487 UEM917487 UOI917487 UYE917487 VIA917487 VRW917487 WBS917487 WLO917487 WVK917487 C983023 IY983023 SU983023 ACQ983023 AMM983023 AWI983023 BGE983023 BQA983023 BZW983023 CJS983023 CTO983023 DDK983023 DNG983023 DXC983023 EGY983023 EQU983023 FAQ983023 FKM983023 FUI983023 GEE983023 GOA983023 GXW983023 HHS983023 HRO983023 IBK983023 ILG983023 IVC983023 JEY983023 JOU983023 JYQ983023 KIM983023 KSI983023 LCE983023 LMA983023 LVW983023 MFS983023 MPO983023 MZK983023 NJG983023 NTC983023 OCY983023 OMU983023 OWQ983023 PGM983023 PQI983023 QAE983023 QKA983023 QTW983023 RDS983023 RNO983023 RXK983023 SHG983023 SRC983023 TAY983023 TKU983023 TUQ983023 UEM983023 UOI983023 UYE983023 VIA983023 VRW983023 WBS983023 WLO983023" xr:uid="{00000000-0002-0000-0000-000000000000}">
      <formula1>$A$10:$A$17</formula1>
    </dataValidation>
  </dataValidations>
  <hyperlinks>
    <hyperlink ref="C11" location="'1. Synthèse projet'!A1" display="Tableau 1 : Mix énergétique actuel" xr:uid="{00000000-0004-0000-0000-000000000000}"/>
    <hyperlink ref="C12" location="'2. Abonnés et besoins'!A1" display="Tableau 2.1 et 2.2 : Besoins du réseau et montée en charge des besoins" xr:uid="{00000000-0004-0000-0000-000001000000}"/>
    <hyperlink ref="C13" location="'3. Impact aide sur prix vente'!A1" display="Tableaux 3.1 et 3.2 :  Impact aide sur le prix de vente de la chaleur, en général et pour certains abonnés" xr:uid="{00000000-0004-0000-0000-000002000000}"/>
    <hyperlink ref="C15" location="'5. CEP ADEME_Réseau global'!A1" display="Tableau 5 : Compte d'Exploitation Prévisionnel global" xr:uid="{00000000-0004-0000-0000-000003000000}"/>
    <hyperlink ref="C14" location="'4. Tableau des DN'!A1" display="Tableau 4 : Tableau des DN" xr:uid="{00000000-0004-0000-0000-000004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A1:L55"/>
  <sheetViews>
    <sheetView topLeftCell="A34" zoomScale="120" zoomScaleNormal="120" workbookViewId="0">
      <selection activeCell="E41" sqref="E41"/>
    </sheetView>
  </sheetViews>
  <sheetFormatPr defaultColWidth="11.42578125" defaultRowHeight="15"/>
  <cols>
    <col min="1" max="1" width="4.5703125" customWidth="1"/>
    <col min="2" max="2" width="4.42578125" customWidth="1"/>
    <col min="3" max="3" width="34.7109375" customWidth="1"/>
    <col min="4" max="4" width="18" customWidth="1"/>
    <col min="5" max="5" width="14.7109375" customWidth="1"/>
    <col min="6" max="6" width="19.28515625" customWidth="1"/>
    <col min="7" max="7" width="4.85546875" customWidth="1"/>
    <col min="8" max="11" width="10.85546875" style="133"/>
  </cols>
  <sheetData>
    <row r="1" spans="1:12" ht="15.75">
      <c r="A1" s="186" t="s">
        <v>16</v>
      </c>
      <c r="B1" s="2"/>
      <c r="C1" s="2"/>
      <c r="D1" s="2"/>
      <c r="E1" s="2"/>
      <c r="F1" s="2"/>
      <c r="G1" s="2"/>
      <c r="H1" s="15"/>
      <c r="I1" s="15"/>
      <c r="J1" s="15"/>
      <c r="K1" s="15"/>
      <c r="L1" s="2"/>
    </row>
    <row r="2" spans="1:12" ht="15.75" thickBot="1">
      <c r="A2" s="2"/>
      <c r="B2" s="2"/>
      <c r="C2" s="2"/>
      <c r="D2" s="2"/>
      <c r="E2" s="2"/>
      <c r="F2" s="2"/>
      <c r="G2" s="2"/>
      <c r="H2" s="15"/>
      <c r="I2" s="15"/>
      <c r="J2" s="15"/>
      <c r="K2" s="15"/>
      <c r="L2" s="2"/>
    </row>
    <row r="3" spans="1:12" ht="21.75" customHeight="1" thickBot="1">
      <c r="A3" s="185"/>
      <c r="B3" s="184"/>
      <c r="C3" s="183" t="s">
        <v>17</v>
      </c>
      <c r="D3" s="152" t="s">
        <v>18</v>
      </c>
      <c r="E3" s="152" t="s">
        <v>19</v>
      </c>
      <c r="F3" s="151" t="s">
        <v>20</v>
      </c>
      <c r="G3" s="2"/>
      <c r="H3" s="15"/>
      <c r="I3" s="15"/>
      <c r="J3" s="15"/>
      <c r="K3" s="15"/>
      <c r="L3" s="2"/>
    </row>
    <row r="4" spans="1:12" ht="13.5" customHeight="1">
      <c r="A4" s="255" t="s">
        <v>21</v>
      </c>
      <c r="B4" s="262" t="s">
        <v>22</v>
      </c>
      <c r="C4" s="179" t="s">
        <v>23</v>
      </c>
      <c r="D4" s="178">
        <v>0</v>
      </c>
      <c r="E4" s="178">
        <v>20000</v>
      </c>
      <c r="F4" s="177">
        <f>E4-D4</f>
        <v>20000</v>
      </c>
      <c r="G4" s="2"/>
      <c r="H4" s="15"/>
      <c r="I4" s="15"/>
      <c r="J4" s="15"/>
      <c r="K4" s="15"/>
      <c r="L4" s="2"/>
    </row>
    <row r="5" spans="1:12" ht="13.5" customHeight="1">
      <c r="A5" s="256"/>
      <c r="B5" s="263"/>
      <c r="C5" s="172" t="s">
        <v>24</v>
      </c>
      <c r="D5" s="176">
        <v>0</v>
      </c>
      <c r="E5" s="176">
        <v>23000</v>
      </c>
      <c r="F5" s="174">
        <f>E5-D5</f>
        <v>23000</v>
      </c>
      <c r="G5" s="2"/>
      <c r="H5" s="15"/>
      <c r="I5" s="15"/>
      <c r="J5" s="15"/>
      <c r="K5" s="15"/>
      <c r="L5" s="2"/>
    </row>
    <row r="6" spans="1:12" ht="13.5" customHeight="1">
      <c r="A6" s="256"/>
      <c r="B6" s="263"/>
      <c r="C6" s="172" t="s">
        <v>25</v>
      </c>
      <c r="D6" s="176">
        <v>0</v>
      </c>
      <c r="E6" s="175">
        <f>E4/E5</f>
        <v>0.86956521739130432</v>
      </c>
      <c r="F6" s="174"/>
      <c r="G6" s="2"/>
      <c r="H6" s="15"/>
      <c r="I6" s="15"/>
      <c r="J6" s="15"/>
      <c r="K6" s="15"/>
      <c r="L6" s="2"/>
    </row>
    <row r="7" spans="1:12" ht="13.5" customHeight="1">
      <c r="A7" s="256"/>
      <c r="B7" s="263"/>
      <c r="C7" s="172" t="s">
        <v>26</v>
      </c>
      <c r="D7" s="171">
        <v>0</v>
      </c>
      <c r="E7" s="171">
        <v>2.4</v>
      </c>
      <c r="F7" s="173">
        <f>E7-D7</f>
        <v>2.4</v>
      </c>
      <c r="G7" s="2"/>
      <c r="H7" s="15"/>
      <c r="I7" s="15"/>
      <c r="J7" s="15"/>
      <c r="K7" s="15"/>
      <c r="L7" s="2"/>
    </row>
    <row r="8" spans="1:12" ht="13.5" customHeight="1" thickBot="1">
      <c r="A8" s="256"/>
      <c r="B8" s="263"/>
      <c r="C8" s="182" t="s">
        <v>27</v>
      </c>
      <c r="D8" s="181" t="e">
        <f>D4/$D$24</f>
        <v>#DIV/0!</v>
      </c>
      <c r="E8" s="181">
        <f>E4/$E$24</f>
        <v>0.66666666666666663</v>
      </c>
      <c r="F8" s="180"/>
      <c r="G8" s="2"/>
      <c r="H8" s="15"/>
      <c r="I8" s="15"/>
      <c r="J8" s="15"/>
      <c r="K8" s="15"/>
      <c r="L8" s="2"/>
    </row>
    <row r="9" spans="1:12" ht="13.5" customHeight="1">
      <c r="A9" s="256"/>
      <c r="B9" s="264" t="s">
        <v>28</v>
      </c>
      <c r="C9" s="187" t="s">
        <v>29</v>
      </c>
      <c r="D9" s="178">
        <v>0</v>
      </c>
      <c r="E9" s="178">
        <v>10000</v>
      </c>
      <c r="F9" s="177">
        <f>E9-D9</f>
        <v>10000</v>
      </c>
      <c r="G9" s="2"/>
      <c r="H9" s="15"/>
      <c r="I9" s="15"/>
      <c r="J9" s="15"/>
      <c r="K9" s="15"/>
      <c r="L9" s="2"/>
    </row>
    <row r="10" spans="1:12" ht="13.5" customHeight="1">
      <c r="A10" s="256"/>
      <c r="B10" s="265"/>
      <c r="C10" s="172" t="s">
        <v>24</v>
      </c>
      <c r="D10" s="176">
        <v>0</v>
      </c>
      <c r="E10" s="176">
        <v>11000</v>
      </c>
      <c r="F10" s="174">
        <f>E10-D10</f>
        <v>11000</v>
      </c>
      <c r="G10" s="2"/>
      <c r="H10" s="15"/>
      <c r="I10" s="15"/>
      <c r="J10" s="15"/>
      <c r="K10" s="15"/>
      <c r="L10" s="2"/>
    </row>
    <row r="11" spans="1:12" ht="13.5" customHeight="1">
      <c r="A11" s="256"/>
      <c r="B11" s="265"/>
      <c r="C11" s="172" t="s">
        <v>30</v>
      </c>
      <c r="D11" s="175" t="e">
        <f>D9/D10</f>
        <v>#DIV/0!</v>
      </c>
      <c r="E11" s="175">
        <f>E9/E10</f>
        <v>0.90909090909090906</v>
      </c>
      <c r="F11" s="174"/>
      <c r="G11" s="2"/>
      <c r="H11" s="15"/>
      <c r="I11" s="15"/>
      <c r="J11" s="15"/>
      <c r="K11" s="15"/>
      <c r="L11" s="2"/>
    </row>
    <row r="12" spans="1:12" ht="13.5" customHeight="1">
      <c r="A12" s="256"/>
      <c r="B12" s="265"/>
      <c r="C12" s="172" t="s">
        <v>31</v>
      </c>
      <c r="D12" s="171">
        <v>5</v>
      </c>
      <c r="E12" s="171">
        <v>5</v>
      </c>
      <c r="F12" s="173">
        <f>E12-D12</f>
        <v>0</v>
      </c>
      <c r="G12" s="2"/>
      <c r="H12" s="15"/>
      <c r="I12" s="15"/>
      <c r="J12" s="15"/>
      <c r="K12" s="15"/>
      <c r="L12" s="2"/>
    </row>
    <row r="13" spans="1:12" ht="13.5" customHeight="1" thickBot="1">
      <c r="A13" s="256"/>
      <c r="B13" s="265"/>
      <c r="C13" s="172" t="s">
        <v>27</v>
      </c>
      <c r="D13" s="171" t="e">
        <f>D9/$D$24</f>
        <v>#DIV/0!</v>
      </c>
      <c r="E13" s="171">
        <f>E9/$E$24</f>
        <v>0.33333333333333331</v>
      </c>
      <c r="F13" s="170"/>
      <c r="G13" s="2"/>
      <c r="H13" s="15"/>
      <c r="I13" s="15"/>
      <c r="J13" s="15"/>
      <c r="K13" s="15"/>
      <c r="L13" s="2"/>
    </row>
    <row r="14" spans="1:12" ht="13.5" customHeight="1">
      <c r="A14" s="256"/>
      <c r="B14" s="275" t="s">
        <v>32</v>
      </c>
      <c r="C14" s="187" t="s">
        <v>33</v>
      </c>
      <c r="D14" s="188">
        <v>0</v>
      </c>
      <c r="E14" s="188">
        <v>0</v>
      </c>
      <c r="F14" s="189">
        <f>E14-D14</f>
        <v>0</v>
      </c>
      <c r="G14" s="2"/>
      <c r="H14" s="15"/>
      <c r="I14" s="15"/>
      <c r="J14" s="15"/>
      <c r="K14" s="15"/>
      <c r="L14" s="2"/>
    </row>
    <row r="15" spans="1:12" ht="13.5" customHeight="1">
      <c r="A15" s="256"/>
      <c r="B15" s="276"/>
      <c r="C15" s="190" t="s">
        <v>24</v>
      </c>
      <c r="D15" s="191">
        <v>0</v>
      </c>
      <c r="E15" s="191">
        <v>0</v>
      </c>
      <c r="F15" s="192">
        <f>E15-D15</f>
        <v>0</v>
      </c>
      <c r="G15" s="2"/>
      <c r="H15" s="15"/>
      <c r="I15" s="15"/>
      <c r="J15" s="15"/>
      <c r="K15" s="15"/>
      <c r="L15" s="2"/>
    </row>
    <row r="16" spans="1:12" ht="13.5" customHeight="1">
      <c r="A16" s="256"/>
      <c r="B16" s="276"/>
      <c r="C16" s="190" t="s">
        <v>34</v>
      </c>
      <c r="D16" s="193" t="e">
        <f>D14/D15</f>
        <v>#DIV/0!</v>
      </c>
      <c r="E16" s="193" t="e">
        <f>E14/E15</f>
        <v>#DIV/0!</v>
      </c>
      <c r="F16" s="192"/>
      <c r="G16" s="2"/>
      <c r="H16" s="15"/>
      <c r="I16" s="15"/>
      <c r="J16" s="15"/>
      <c r="K16" s="15"/>
      <c r="L16" s="2"/>
    </row>
    <row r="17" spans="1:12" ht="13.5" customHeight="1">
      <c r="A17" s="256"/>
      <c r="B17" s="276"/>
      <c r="C17" s="190" t="s">
        <v>35</v>
      </c>
      <c r="D17" s="194">
        <v>0</v>
      </c>
      <c r="E17" s="194">
        <v>0</v>
      </c>
      <c r="F17" s="195">
        <f>E17-D17</f>
        <v>0</v>
      </c>
      <c r="G17" s="2"/>
      <c r="H17" s="15"/>
      <c r="I17" s="15"/>
      <c r="J17" s="15"/>
      <c r="K17" s="15"/>
      <c r="L17" s="2"/>
    </row>
    <row r="18" spans="1:12" ht="13.5" customHeight="1" thickBot="1">
      <c r="A18" s="256"/>
      <c r="B18" s="276"/>
      <c r="C18" s="190" t="s">
        <v>27</v>
      </c>
      <c r="D18" s="194">
        <v>0</v>
      </c>
      <c r="E18" s="194">
        <f>E14/$E$24</f>
        <v>0</v>
      </c>
      <c r="F18" s="195"/>
      <c r="G18" s="2"/>
      <c r="H18" s="15"/>
      <c r="I18" s="15"/>
      <c r="J18" s="15"/>
      <c r="K18" s="15"/>
      <c r="L18" s="2"/>
    </row>
    <row r="19" spans="1:12" ht="13.5" customHeight="1">
      <c r="A19" s="256"/>
      <c r="B19" s="275" t="s">
        <v>36</v>
      </c>
      <c r="C19" s="187" t="s">
        <v>37</v>
      </c>
      <c r="D19" s="188">
        <v>0</v>
      </c>
      <c r="E19" s="188">
        <v>0</v>
      </c>
      <c r="F19" s="189">
        <f>E19-D19</f>
        <v>0</v>
      </c>
      <c r="G19" s="2"/>
      <c r="H19" s="15"/>
      <c r="I19" s="15"/>
      <c r="J19" s="15"/>
      <c r="K19" s="15"/>
      <c r="L19" s="2"/>
    </row>
    <row r="20" spans="1:12" ht="13.5" customHeight="1">
      <c r="A20" s="256"/>
      <c r="B20" s="276"/>
      <c r="C20" s="190" t="s">
        <v>24</v>
      </c>
      <c r="D20" s="191">
        <v>0</v>
      </c>
      <c r="E20" s="191">
        <v>0</v>
      </c>
      <c r="F20" s="192">
        <f>E20-D20</f>
        <v>0</v>
      </c>
      <c r="G20" s="2"/>
      <c r="H20" s="15"/>
      <c r="I20" s="15"/>
      <c r="J20" s="15"/>
      <c r="K20" s="15"/>
      <c r="L20" s="2"/>
    </row>
    <row r="21" spans="1:12" ht="13.5" customHeight="1">
      <c r="A21" s="256"/>
      <c r="B21" s="276"/>
      <c r="C21" s="190" t="s">
        <v>34</v>
      </c>
      <c r="D21" s="193" t="e">
        <f>D19/D20</f>
        <v>#DIV/0!</v>
      </c>
      <c r="E21" s="193" t="e">
        <f>E19/E20</f>
        <v>#DIV/0!</v>
      </c>
      <c r="F21" s="192"/>
      <c r="G21" s="2"/>
      <c r="H21" s="15"/>
      <c r="I21" s="15"/>
      <c r="J21" s="15"/>
      <c r="K21" s="15"/>
      <c r="L21" s="2"/>
    </row>
    <row r="22" spans="1:12" ht="13.5" customHeight="1">
      <c r="A22" s="256"/>
      <c r="B22" s="276"/>
      <c r="C22" s="190" t="s">
        <v>35</v>
      </c>
      <c r="D22" s="194">
        <v>0</v>
      </c>
      <c r="E22" s="194">
        <v>0</v>
      </c>
      <c r="F22" s="195">
        <f>E22-D22</f>
        <v>0</v>
      </c>
      <c r="G22" s="2"/>
      <c r="H22" s="15"/>
      <c r="I22" s="15"/>
      <c r="J22" s="15"/>
      <c r="K22" s="15"/>
      <c r="L22" s="2"/>
    </row>
    <row r="23" spans="1:12" ht="13.5" customHeight="1" thickBot="1">
      <c r="A23" s="256"/>
      <c r="B23" s="276"/>
      <c r="C23" s="190" t="s">
        <v>27</v>
      </c>
      <c r="D23" s="194">
        <v>0</v>
      </c>
      <c r="E23" s="194">
        <f>E19/$E$24</f>
        <v>0</v>
      </c>
      <c r="F23" s="195"/>
      <c r="G23" s="2"/>
      <c r="H23" s="15"/>
      <c r="I23" s="15"/>
      <c r="J23" s="15"/>
      <c r="K23" s="15"/>
      <c r="L23" s="2"/>
    </row>
    <row r="24" spans="1:12" ht="22.5">
      <c r="A24" s="256"/>
      <c r="B24" s="262" t="s">
        <v>38</v>
      </c>
      <c r="C24" s="169" t="s">
        <v>39</v>
      </c>
      <c r="D24" s="168">
        <f>D4+D9+D14+D19</f>
        <v>0</v>
      </c>
      <c r="E24" s="167">
        <f>E4+E9+E14</f>
        <v>30000</v>
      </c>
      <c r="F24" s="166">
        <f>E24-D24</f>
        <v>30000</v>
      </c>
      <c r="G24" s="2"/>
      <c r="H24" s="15"/>
      <c r="I24" s="15"/>
      <c r="J24" s="15"/>
      <c r="K24" s="15"/>
      <c r="L24" s="2"/>
    </row>
    <row r="25" spans="1:12" ht="18.75" customHeight="1">
      <c r="A25" s="256"/>
      <c r="B25" s="263"/>
      <c r="C25" s="258" t="s">
        <v>40</v>
      </c>
      <c r="D25" s="260">
        <v>0</v>
      </c>
      <c r="E25" s="260">
        <v>20000</v>
      </c>
      <c r="F25" s="165">
        <f>E25-D25</f>
        <v>20000</v>
      </c>
      <c r="G25" s="2"/>
      <c r="H25" s="15"/>
      <c r="I25" s="15"/>
      <c r="J25" s="15"/>
      <c r="K25" s="15"/>
      <c r="L25" s="2"/>
    </row>
    <row r="26" spans="1:12" ht="72" customHeight="1">
      <c r="A26" s="256"/>
      <c r="B26" s="263"/>
      <c r="C26" s="259"/>
      <c r="D26" s="261"/>
      <c r="E26" s="261"/>
      <c r="F26" s="143" t="s">
        <v>41</v>
      </c>
      <c r="G26" s="2"/>
      <c r="H26" s="15"/>
      <c r="I26" s="15"/>
      <c r="J26" s="15"/>
      <c r="K26" s="15"/>
      <c r="L26" s="2"/>
    </row>
    <row r="27" spans="1:12">
      <c r="A27" s="256"/>
      <c r="B27" s="263"/>
      <c r="C27" s="164" t="s">
        <v>42</v>
      </c>
      <c r="D27" s="163">
        <v>0</v>
      </c>
      <c r="E27" s="162">
        <f>E7+E12+E17</f>
        <v>7.4</v>
      </c>
      <c r="F27" s="136"/>
      <c r="G27" s="2"/>
      <c r="H27" s="15"/>
      <c r="I27" s="15"/>
      <c r="J27" s="15"/>
      <c r="K27" s="15"/>
      <c r="L27" s="2"/>
    </row>
    <row r="28" spans="1:12" ht="32.25">
      <c r="A28" s="256"/>
      <c r="B28" s="263"/>
      <c r="C28" s="161" t="s">
        <v>43</v>
      </c>
      <c r="D28" s="160">
        <v>0</v>
      </c>
      <c r="E28" s="159">
        <f>E25/E24</f>
        <v>0.66666666666666663</v>
      </c>
      <c r="F28" s="158">
        <v>0.66700000000000004</v>
      </c>
      <c r="G28" s="2"/>
      <c r="I28" s="15"/>
      <c r="J28" s="15"/>
      <c r="K28" s="15"/>
      <c r="L28" s="2"/>
    </row>
    <row r="29" spans="1:12" ht="50.25" customHeight="1">
      <c r="A29" s="256"/>
      <c r="B29" s="263"/>
      <c r="C29" s="284" t="s">
        <v>44</v>
      </c>
      <c r="D29" s="282">
        <f>D4/0.9*0.204</f>
        <v>0</v>
      </c>
      <c r="E29" s="282">
        <f>(E4+E14+E19)* (1/0.9*0.187*I30+1/0.9*0.266*J30+1/0.9*0.345*K30)</f>
        <v>4155.5555555555557</v>
      </c>
      <c r="F29" s="280">
        <f>E29-D29</f>
        <v>4155.5555555555557</v>
      </c>
      <c r="G29" s="196" t="s">
        <v>45</v>
      </c>
      <c r="H29" s="197" t="s">
        <v>46</v>
      </c>
      <c r="I29" s="198" t="s">
        <v>47</v>
      </c>
      <c r="J29" s="198" t="s">
        <v>48</v>
      </c>
      <c r="K29" s="198" t="s">
        <v>49</v>
      </c>
      <c r="L29" s="2"/>
    </row>
    <row r="30" spans="1:12" ht="9" customHeight="1">
      <c r="A30" s="256"/>
      <c r="B30" s="266"/>
      <c r="C30" s="285"/>
      <c r="D30" s="283"/>
      <c r="E30" s="283"/>
      <c r="F30" s="281"/>
      <c r="G30" s="199"/>
      <c r="H30" s="197" t="s">
        <v>50</v>
      </c>
      <c r="I30" s="200">
        <v>1</v>
      </c>
      <c r="J30" s="200">
        <v>0</v>
      </c>
      <c r="K30" s="200">
        <v>0</v>
      </c>
      <c r="L30" s="2"/>
    </row>
    <row r="31" spans="1:12" ht="23.25" customHeight="1" thickBot="1">
      <c r="A31" s="257"/>
      <c r="B31" s="267"/>
      <c r="C31" s="157" t="s">
        <v>51</v>
      </c>
      <c r="D31" s="156"/>
      <c r="E31" s="155" t="s">
        <v>52</v>
      </c>
      <c r="F31" s="154"/>
      <c r="G31" s="2"/>
      <c r="H31" s="15"/>
      <c r="I31" s="15"/>
      <c r="J31" s="15"/>
      <c r="K31" s="15"/>
      <c r="L31" s="2"/>
    </row>
    <row r="32" spans="1:12" ht="22.5" customHeight="1">
      <c r="A32" s="249" t="s">
        <v>53</v>
      </c>
      <c r="B32" s="250"/>
      <c r="C32" s="153"/>
      <c r="D32" s="152" t="s">
        <v>18</v>
      </c>
      <c r="E32" s="152" t="s">
        <v>19</v>
      </c>
      <c r="F32" s="151" t="s">
        <v>54</v>
      </c>
      <c r="G32" s="2"/>
      <c r="H32" s="15"/>
      <c r="I32" s="15"/>
      <c r="J32" s="15"/>
      <c r="K32" s="15"/>
      <c r="L32" s="2"/>
    </row>
    <row r="33" spans="1:12" ht="13.5" customHeight="1">
      <c r="A33" s="251"/>
      <c r="B33" s="252"/>
      <c r="C33" s="150" t="s">
        <v>55</v>
      </c>
      <c r="D33" s="149"/>
      <c r="E33" s="149"/>
      <c r="F33" s="148"/>
      <c r="G33" s="2"/>
      <c r="H33" s="15"/>
      <c r="I33" s="15"/>
      <c r="J33" s="15"/>
      <c r="K33" s="15"/>
      <c r="L33" s="2"/>
    </row>
    <row r="34" spans="1:12" ht="13.5" customHeight="1">
      <c r="A34" s="251"/>
      <c r="B34" s="252"/>
      <c r="C34" s="138" t="s">
        <v>56</v>
      </c>
      <c r="D34" s="144"/>
      <c r="E34" s="144">
        <v>5000</v>
      </c>
      <c r="F34" s="147">
        <f>E34-D34</f>
        <v>5000</v>
      </c>
      <c r="G34" s="2"/>
      <c r="H34" s="15"/>
      <c r="I34" s="15"/>
      <c r="J34" s="15"/>
      <c r="K34" s="15"/>
      <c r="L34" s="2"/>
    </row>
    <row r="35" spans="1:12" ht="13.5" customHeight="1">
      <c r="A35" s="251"/>
      <c r="B35" s="252"/>
      <c r="C35" s="146" t="s">
        <v>57</v>
      </c>
      <c r="D35" s="142"/>
      <c r="E35" s="142"/>
      <c r="F35" s="136"/>
      <c r="G35" s="2"/>
      <c r="H35" s="15"/>
      <c r="I35" s="15"/>
      <c r="J35" s="15"/>
      <c r="K35" s="15"/>
      <c r="L35" s="2"/>
    </row>
    <row r="36" spans="1:12" ht="13.5" customHeight="1">
      <c r="A36" s="251"/>
      <c r="B36" s="252"/>
      <c r="C36" s="146" t="s">
        <v>58</v>
      </c>
      <c r="D36" s="142"/>
      <c r="E36" s="142"/>
      <c r="F36" s="136"/>
      <c r="G36" s="2"/>
      <c r="H36" s="15"/>
      <c r="I36" s="15"/>
      <c r="J36" s="15"/>
      <c r="K36" s="15"/>
      <c r="L36" s="2"/>
    </row>
    <row r="37" spans="1:12" ht="13.5" customHeight="1">
      <c r="A37" s="251"/>
      <c r="B37" s="252"/>
      <c r="C37" s="146" t="s">
        <v>59</v>
      </c>
      <c r="D37" s="142"/>
      <c r="E37" s="142"/>
      <c r="F37" s="136"/>
      <c r="G37" s="2"/>
      <c r="H37" s="15"/>
      <c r="I37" s="15"/>
      <c r="J37" s="15"/>
      <c r="K37" s="15"/>
      <c r="L37" s="2"/>
    </row>
    <row r="38" spans="1:12" ht="13.5" customHeight="1">
      <c r="A38" s="251"/>
      <c r="B38" s="252"/>
      <c r="C38" s="138" t="s">
        <v>60</v>
      </c>
      <c r="D38" s="145">
        <v>24000</v>
      </c>
      <c r="E38" s="145">
        <v>27000</v>
      </c>
      <c r="F38" s="136">
        <f>E38-D38</f>
        <v>3000</v>
      </c>
      <c r="G38" s="2"/>
      <c r="H38" s="15"/>
      <c r="I38" s="15"/>
      <c r="J38" s="15"/>
      <c r="K38" s="15"/>
      <c r="L38" s="2"/>
    </row>
    <row r="39" spans="1:12">
      <c r="A39" s="251"/>
      <c r="B39" s="252"/>
      <c r="C39" s="273" t="s">
        <v>61</v>
      </c>
      <c r="D39" s="127" t="s">
        <v>62</v>
      </c>
      <c r="E39" s="125">
        <v>20000</v>
      </c>
      <c r="F39" s="126"/>
      <c r="H39"/>
      <c r="I39"/>
      <c r="J39"/>
      <c r="K39"/>
    </row>
    <row r="40" spans="1:12">
      <c r="A40" s="251"/>
      <c r="B40" s="252"/>
      <c r="C40" s="274"/>
      <c r="D40" s="127" t="s">
        <v>63</v>
      </c>
      <c r="E40" s="125">
        <v>7000</v>
      </c>
      <c r="F40" s="126"/>
      <c r="H40"/>
      <c r="I40"/>
      <c r="J40"/>
      <c r="K40"/>
    </row>
    <row r="41" spans="1:12" ht="13.5" customHeight="1">
      <c r="A41" s="251"/>
      <c r="B41" s="252"/>
      <c r="C41" s="138" t="s">
        <v>64</v>
      </c>
      <c r="D41" s="145"/>
      <c r="E41" s="145">
        <f>E28*E38</f>
        <v>18000</v>
      </c>
      <c r="F41" s="136">
        <f>E41-D41</f>
        <v>18000</v>
      </c>
      <c r="G41" s="2"/>
      <c r="H41" s="15"/>
      <c r="I41" s="15"/>
      <c r="J41" s="15"/>
      <c r="K41" s="15"/>
      <c r="L41" s="2"/>
    </row>
    <row r="42" spans="1:12" ht="21" customHeight="1">
      <c r="A42" s="251"/>
      <c r="B42" s="252"/>
      <c r="C42" s="138" t="s">
        <v>65</v>
      </c>
      <c r="D42" s="144"/>
      <c r="E42" s="144">
        <v>25</v>
      </c>
      <c r="F42" s="143" t="str">
        <f>E42-D42&amp;" sous stations supplémentaires"</f>
        <v>25 sous stations supplémentaires</v>
      </c>
      <c r="G42" s="2"/>
      <c r="H42" s="15"/>
      <c r="I42" s="15"/>
      <c r="J42" s="15"/>
      <c r="K42" s="15"/>
      <c r="L42" s="2"/>
    </row>
    <row r="43" spans="1:12" ht="13.5" customHeight="1">
      <c r="A43" s="251"/>
      <c r="B43" s="252"/>
      <c r="C43" s="138" t="s">
        <v>66</v>
      </c>
      <c r="D43" s="142"/>
      <c r="E43" s="142"/>
      <c r="F43" s="136"/>
      <c r="G43" s="2"/>
      <c r="H43" s="15"/>
      <c r="I43" s="15"/>
      <c r="J43" s="15"/>
      <c r="K43" s="15"/>
      <c r="L43" s="2"/>
    </row>
    <row r="44" spans="1:12" ht="13.5" customHeight="1">
      <c r="A44" s="251"/>
      <c r="B44" s="252"/>
      <c r="C44" s="138" t="s">
        <v>67</v>
      </c>
      <c r="D44" s="142"/>
      <c r="E44" s="142"/>
      <c r="F44" s="136" t="str">
        <f>E44-D44&amp;" eq logts supplémentaires"</f>
        <v>0 eq logts supplémentaires</v>
      </c>
      <c r="G44" s="2"/>
      <c r="H44" s="15"/>
      <c r="I44" s="15"/>
      <c r="J44" s="15"/>
      <c r="K44" s="15"/>
      <c r="L44" s="2"/>
    </row>
    <row r="45" spans="1:12" ht="9.75" customHeight="1">
      <c r="A45" s="251"/>
      <c r="B45" s="252"/>
      <c r="C45" s="268" t="s">
        <v>68</v>
      </c>
      <c r="D45" s="140"/>
      <c r="E45" s="140">
        <f>E38/E34</f>
        <v>5.4</v>
      </c>
      <c r="F45" s="139">
        <f>F38/F34</f>
        <v>0.6</v>
      </c>
      <c r="G45" s="2"/>
      <c r="H45" s="15"/>
      <c r="I45" s="15"/>
      <c r="J45" s="15"/>
      <c r="K45" s="15"/>
      <c r="L45" s="2"/>
    </row>
    <row r="46" spans="1:12" ht="12" customHeight="1">
      <c r="A46" s="251"/>
      <c r="B46" s="252"/>
      <c r="C46" s="269"/>
      <c r="D46" s="270" t="s">
        <v>69</v>
      </c>
      <c r="E46" s="271"/>
      <c r="F46" s="272"/>
      <c r="G46" s="2"/>
      <c r="H46" s="15"/>
      <c r="I46" s="15"/>
      <c r="J46" s="15"/>
      <c r="K46" s="15"/>
      <c r="L46" s="2"/>
    </row>
    <row r="47" spans="1:12" ht="21.75" customHeight="1">
      <c r="A47" s="251"/>
      <c r="B47" s="252"/>
      <c r="C47" s="141" t="s">
        <v>70</v>
      </c>
      <c r="D47" s="140"/>
      <c r="E47" s="140">
        <f>E41/E34</f>
        <v>3.6</v>
      </c>
      <c r="F47" s="139">
        <f>E47-D47</f>
        <v>3.6</v>
      </c>
      <c r="G47" s="2"/>
      <c r="H47" s="15"/>
      <c r="I47" s="15"/>
      <c r="J47" s="15"/>
      <c r="K47" s="15"/>
      <c r="L47" s="2"/>
    </row>
    <row r="48" spans="1:12" ht="13.5" customHeight="1">
      <c r="A48" s="251"/>
      <c r="B48" s="252"/>
      <c r="C48" s="138" t="s">
        <v>71</v>
      </c>
      <c r="D48" s="137"/>
      <c r="E48" s="137">
        <f>E38/E24</f>
        <v>0.9</v>
      </c>
      <c r="F48" s="136"/>
      <c r="G48" s="2"/>
      <c r="H48" s="15"/>
      <c r="I48" s="15"/>
      <c r="J48" s="15"/>
      <c r="K48" s="15"/>
      <c r="L48" s="2"/>
    </row>
    <row r="49" spans="1:12" ht="13.5" customHeight="1">
      <c r="A49" s="251"/>
      <c r="B49" s="252"/>
      <c r="C49" s="135" t="s">
        <v>72</v>
      </c>
      <c r="D49" s="277">
        <v>2016</v>
      </c>
      <c r="E49" s="278"/>
      <c r="F49" s="279"/>
      <c r="G49" s="2"/>
      <c r="H49" s="15"/>
      <c r="I49" s="15"/>
      <c r="J49" s="15"/>
      <c r="K49" s="15"/>
      <c r="L49" s="2"/>
    </row>
    <row r="50" spans="1:12" ht="16.5" customHeight="1" thickBot="1">
      <c r="A50" s="253"/>
      <c r="B50" s="254"/>
      <c r="C50" s="134" t="s">
        <v>73</v>
      </c>
      <c r="D50" s="246"/>
      <c r="E50" s="247"/>
      <c r="F50" s="248"/>
      <c r="G50" s="2"/>
      <c r="H50" s="15"/>
      <c r="I50" s="15"/>
      <c r="J50" s="15"/>
      <c r="K50" s="15"/>
      <c r="L50" s="2"/>
    </row>
    <row r="51" spans="1:12" ht="24" customHeight="1">
      <c r="A51" s="2"/>
      <c r="B51" s="2"/>
      <c r="C51" s="2"/>
      <c r="D51" s="2"/>
      <c r="E51" s="2"/>
      <c r="F51" s="2"/>
      <c r="G51" s="2"/>
      <c r="H51" s="15"/>
      <c r="I51" s="15"/>
      <c r="J51" s="15"/>
      <c r="K51" s="15"/>
      <c r="L51" s="2"/>
    </row>
    <row r="52" spans="1:12">
      <c r="A52" s="2"/>
      <c r="B52" s="2"/>
      <c r="C52" s="2"/>
      <c r="D52" s="2"/>
      <c r="E52" s="2"/>
      <c r="F52" s="2"/>
      <c r="G52" s="2"/>
      <c r="H52" s="15"/>
      <c r="I52" s="15"/>
      <c r="J52" s="15"/>
      <c r="K52" s="15"/>
      <c r="L52" s="2"/>
    </row>
    <row r="53" spans="1:12">
      <c r="A53" s="2"/>
      <c r="B53" s="2"/>
      <c r="C53" s="2"/>
      <c r="D53" s="2"/>
      <c r="E53" s="2"/>
      <c r="F53" s="2"/>
      <c r="G53" s="2"/>
      <c r="H53" s="15"/>
      <c r="I53" s="15"/>
      <c r="J53" s="15"/>
      <c r="K53" s="15"/>
      <c r="L53" s="2"/>
    </row>
    <row r="54" spans="1:12">
      <c r="A54" s="2"/>
      <c r="B54" s="2"/>
      <c r="C54" s="2"/>
      <c r="D54" s="2"/>
      <c r="E54" s="2"/>
      <c r="F54" s="2"/>
      <c r="G54" s="2"/>
      <c r="H54" s="15"/>
      <c r="I54" s="15"/>
      <c r="J54" s="15"/>
      <c r="K54" s="15"/>
      <c r="L54" s="2"/>
    </row>
    <row r="55" spans="1:12">
      <c r="A55" s="2"/>
      <c r="B55" s="2"/>
      <c r="C55" s="2"/>
      <c r="D55" s="2"/>
      <c r="E55" s="2"/>
      <c r="F55" s="2"/>
      <c r="G55" s="2"/>
      <c r="H55" s="15"/>
    </row>
  </sheetData>
  <mergeCells count="19">
    <mergeCell ref="E29:E30"/>
    <mergeCell ref="D29:D30"/>
    <mergeCell ref="C29:C30"/>
    <mergeCell ref="D50:F50"/>
    <mergeCell ref="A32:B50"/>
    <mergeCell ref="A4:A31"/>
    <mergeCell ref="C25:C26"/>
    <mergeCell ref="E25:E26"/>
    <mergeCell ref="D25:D26"/>
    <mergeCell ref="B4:B8"/>
    <mergeCell ref="B9:B13"/>
    <mergeCell ref="B24:B31"/>
    <mergeCell ref="C45:C46"/>
    <mergeCell ref="D46:F46"/>
    <mergeCell ref="C39:C40"/>
    <mergeCell ref="B19:B23"/>
    <mergeCell ref="D49:F49"/>
    <mergeCell ref="B14:B18"/>
    <mergeCell ref="F29:F3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A1:R24"/>
  <sheetViews>
    <sheetView tabSelected="1" topLeftCell="H1" workbookViewId="0">
      <selection activeCell="Q3" sqref="Q3"/>
    </sheetView>
  </sheetViews>
  <sheetFormatPr defaultColWidth="11.42578125" defaultRowHeight="15"/>
  <cols>
    <col min="10" max="10" width="13.5703125" customWidth="1"/>
    <col min="11" max="12" width="13.42578125" customWidth="1"/>
    <col min="13" max="13" width="14.140625" customWidth="1"/>
    <col min="17" max="17" width="21.7109375" customWidth="1"/>
    <col min="18" max="18" width="23.140625" customWidth="1"/>
  </cols>
  <sheetData>
    <row r="1" spans="1:18">
      <c r="B1" t="s">
        <v>74</v>
      </c>
    </row>
    <row r="2" spans="1:18" ht="15.75" thickBot="1">
      <c r="A2" s="22" t="s">
        <v>75</v>
      </c>
      <c r="B2" s="23"/>
      <c r="C2" s="23"/>
      <c r="D2" s="23"/>
      <c r="E2" s="23"/>
      <c r="F2" s="23"/>
      <c r="G2" s="23"/>
      <c r="H2" s="23"/>
      <c r="I2" s="23"/>
      <c r="J2" s="23"/>
      <c r="K2" s="23"/>
      <c r="L2" s="23"/>
      <c r="M2" s="23"/>
      <c r="N2" s="23"/>
      <c r="O2" s="23"/>
      <c r="P2" s="23"/>
      <c r="Q2" s="23"/>
    </row>
    <row r="3" spans="1:18" ht="60.75">
      <c r="A3" s="286" t="s">
        <v>76</v>
      </c>
      <c r="B3" s="286" t="s">
        <v>77</v>
      </c>
      <c r="C3" s="286" t="s">
        <v>78</v>
      </c>
      <c r="D3" s="286" t="s">
        <v>79</v>
      </c>
      <c r="E3" s="286" t="s">
        <v>80</v>
      </c>
      <c r="F3" s="286" t="s">
        <v>81</v>
      </c>
      <c r="G3" s="286" t="s">
        <v>82</v>
      </c>
      <c r="H3" s="286" t="s">
        <v>83</v>
      </c>
      <c r="I3" s="286" t="s">
        <v>84</v>
      </c>
      <c r="J3" s="24" t="s">
        <v>85</v>
      </c>
      <c r="K3" s="25" t="s">
        <v>86</v>
      </c>
      <c r="L3" s="289" t="s">
        <v>87</v>
      </c>
      <c r="M3" s="289" t="s">
        <v>88</v>
      </c>
      <c r="N3" s="26" t="s">
        <v>89</v>
      </c>
      <c r="O3" s="286" t="s">
        <v>90</v>
      </c>
      <c r="P3" s="26" t="s">
        <v>91</v>
      </c>
      <c r="Q3" s="129" t="s">
        <v>92</v>
      </c>
      <c r="R3" s="129" t="s">
        <v>93</v>
      </c>
    </row>
    <row r="4" spans="1:18">
      <c r="A4" s="287"/>
      <c r="B4" s="287"/>
      <c r="C4" s="287"/>
      <c r="D4" s="287"/>
      <c r="E4" s="287"/>
      <c r="F4" s="287"/>
      <c r="G4" s="287"/>
      <c r="H4" s="287"/>
      <c r="I4" s="287"/>
      <c r="J4" s="27" t="s">
        <v>94</v>
      </c>
      <c r="K4" s="28" t="s">
        <v>95</v>
      </c>
      <c r="L4" s="290"/>
      <c r="M4" s="290"/>
      <c r="N4" s="29" t="s">
        <v>96</v>
      </c>
      <c r="O4" s="287"/>
      <c r="P4" s="29" t="s">
        <v>97</v>
      </c>
      <c r="Q4" s="130" t="s">
        <v>98</v>
      </c>
      <c r="R4" s="130" t="s">
        <v>98</v>
      </c>
    </row>
    <row r="5" spans="1:18" ht="45.75" thickBot="1">
      <c r="A5" s="288"/>
      <c r="B5" s="288"/>
      <c r="C5" s="288"/>
      <c r="D5" s="288"/>
      <c r="E5" s="288"/>
      <c r="F5" s="288"/>
      <c r="G5" s="288"/>
      <c r="H5" s="288"/>
      <c r="I5" s="288"/>
      <c r="J5" s="30"/>
      <c r="K5" s="128" t="s">
        <v>99</v>
      </c>
      <c r="L5" s="291"/>
      <c r="M5" s="291"/>
      <c r="N5" s="31"/>
      <c r="O5" s="288"/>
      <c r="P5" s="31"/>
      <c r="Q5" s="131"/>
      <c r="R5" s="131"/>
    </row>
    <row r="6" spans="1:18" ht="15.75" thickBot="1">
      <c r="A6" s="32" t="s">
        <v>100</v>
      </c>
      <c r="B6" s="33" t="s">
        <v>101</v>
      </c>
      <c r="C6" s="33" t="s">
        <v>102</v>
      </c>
      <c r="D6" s="33" t="s">
        <v>103</v>
      </c>
      <c r="E6" s="33" t="s">
        <v>104</v>
      </c>
      <c r="F6" s="34">
        <v>2012</v>
      </c>
      <c r="G6" s="33" t="s">
        <v>105</v>
      </c>
      <c r="H6" s="33"/>
      <c r="I6" s="33"/>
      <c r="J6" s="33"/>
      <c r="K6" s="33"/>
      <c r="L6" s="35"/>
      <c r="M6" s="35"/>
      <c r="N6" s="33"/>
      <c r="O6" s="33" t="e">
        <f t="shared" ref="O6:O13" si="0">K6/I6</f>
        <v>#DIV/0!</v>
      </c>
      <c r="P6" s="33"/>
      <c r="Q6" s="33"/>
      <c r="R6" s="33"/>
    </row>
    <row r="7" spans="1:18" ht="15.75" thickBot="1">
      <c r="A7" s="32" t="s">
        <v>100</v>
      </c>
      <c r="B7" s="33" t="s">
        <v>106</v>
      </c>
      <c r="C7" s="33"/>
      <c r="D7" s="33"/>
      <c r="E7" s="33"/>
      <c r="F7" s="33"/>
      <c r="G7" s="33"/>
      <c r="H7" s="33"/>
      <c r="I7" s="33"/>
      <c r="J7" s="33"/>
      <c r="K7" s="33"/>
      <c r="L7" s="35"/>
      <c r="M7" s="35"/>
      <c r="N7" s="33"/>
      <c r="O7" s="33" t="e">
        <f t="shared" si="0"/>
        <v>#DIV/0!</v>
      </c>
      <c r="P7" s="33"/>
      <c r="Q7" s="33"/>
      <c r="R7" s="33"/>
    </row>
    <row r="8" spans="1:18" ht="34.5" thickBot="1">
      <c r="A8" s="36" t="s">
        <v>107</v>
      </c>
      <c r="B8" s="37"/>
      <c r="C8" s="37"/>
      <c r="D8" s="37"/>
      <c r="E8" s="37"/>
      <c r="F8" s="37"/>
      <c r="G8" s="37"/>
      <c r="H8" s="37">
        <f>SUM(H6:H7)</f>
        <v>0</v>
      </c>
      <c r="I8" s="37">
        <f>SUM(I6:I7)</f>
        <v>0</v>
      </c>
      <c r="J8" s="38">
        <f t="shared" ref="J8:M8" si="1">SUM(J6:J7)</f>
        <v>0</v>
      </c>
      <c r="K8" s="39">
        <f t="shared" si="1"/>
        <v>0</v>
      </c>
      <c r="L8" s="37">
        <f t="shared" si="1"/>
        <v>0</v>
      </c>
      <c r="M8" s="37">
        <f t="shared" si="1"/>
        <v>0</v>
      </c>
      <c r="N8" s="37">
        <f>SUM(N6:N7)</f>
        <v>0</v>
      </c>
      <c r="O8" s="40" t="e">
        <f t="shared" si="0"/>
        <v>#DIV/0!</v>
      </c>
      <c r="P8" s="37"/>
      <c r="Q8" s="132">
        <f>SUM(Q6:Q7)</f>
        <v>0</v>
      </c>
      <c r="R8" s="132">
        <f>SUM(R6:R7)</f>
        <v>0</v>
      </c>
    </row>
    <row r="9" spans="1:18" ht="23.25" thickBot="1">
      <c r="A9" s="32" t="s">
        <v>108</v>
      </c>
      <c r="B9" s="33" t="s">
        <v>109</v>
      </c>
      <c r="C9" s="33" t="s">
        <v>110</v>
      </c>
      <c r="D9" s="33" t="s">
        <v>111</v>
      </c>
      <c r="E9" s="33" t="s">
        <v>104</v>
      </c>
      <c r="F9" s="34">
        <v>2014</v>
      </c>
      <c r="G9" s="33" t="s">
        <v>112</v>
      </c>
      <c r="H9" s="35"/>
      <c r="I9" s="35"/>
      <c r="J9" s="33"/>
      <c r="K9" s="33"/>
      <c r="L9" s="35"/>
      <c r="M9" s="35"/>
      <c r="N9" s="33"/>
      <c r="O9" s="33" t="e">
        <f t="shared" si="0"/>
        <v>#DIV/0!</v>
      </c>
      <c r="P9" s="33"/>
      <c r="Q9" s="33"/>
      <c r="R9" s="33"/>
    </row>
    <row r="10" spans="1:18" ht="23.25" thickBot="1">
      <c r="A10" s="32" t="s">
        <v>113</v>
      </c>
      <c r="B10" s="33"/>
      <c r="C10" s="33" t="s">
        <v>114</v>
      </c>
      <c r="D10" s="33" t="s">
        <v>115</v>
      </c>
      <c r="E10" s="33" t="s">
        <v>116</v>
      </c>
      <c r="F10" s="34">
        <v>2014</v>
      </c>
      <c r="G10" s="33" t="s">
        <v>117</v>
      </c>
      <c r="H10" s="33"/>
      <c r="I10" s="33"/>
      <c r="J10" s="33"/>
      <c r="K10" s="33"/>
      <c r="L10" s="35"/>
      <c r="M10" s="35"/>
      <c r="N10" s="33"/>
      <c r="O10" s="33" t="e">
        <f t="shared" si="0"/>
        <v>#DIV/0!</v>
      </c>
      <c r="P10" s="33"/>
      <c r="Q10" s="33"/>
      <c r="R10" s="33"/>
    </row>
    <row r="11" spans="1:18" ht="23.25" thickBot="1">
      <c r="A11" s="32" t="s">
        <v>118</v>
      </c>
      <c r="B11" s="33"/>
      <c r="C11" s="33"/>
      <c r="D11" s="33"/>
      <c r="E11" s="33"/>
      <c r="F11" s="33"/>
      <c r="G11" s="33"/>
      <c r="H11" s="33"/>
      <c r="I11" s="33"/>
      <c r="J11" s="33"/>
      <c r="K11" s="33"/>
      <c r="L11" s="35"/>
      <c r="M11" s="35"/>
      <c r="N11" s="33"/>
      <c r="O11" s="33" t="e">
        <f t="shared" si="0"/>
        <v>#DIV/0!</v>
      </c>
      <c r="P11" s="33"/>
      <c r="Q11" s="33"/>
      <c r="R11" s="33"/>
    </row>
    <row r="12" spans="1:18" ht="23.25" thickBot="1">
      <c r="A12" s="36" t="s">
        <v>119</v>
      </c>
      <c r="B12" s="37"/>
      <c r="C12" s="37"/>
      <c r="D12" s="37"/>
      <c r="E12" s="37"/>
      <c r="F12" s="37"/>
      <c r="G12" s="37"/>
      <c r="H12" s="37">
        <f>SUM(H9:H11)</f>
        <v>0</v>
      </c>
      <c r="I12" s="37">
        <f t="shared" ref="I12:N12" si="2">SUM(I9:I11)</f>
        <v>0</v>
      </c>
      <c r="J12" s="38">
        <f t="shared" si="2"/>
        <v>0</v>
      </c>
      <c r="K12" s="39">
        <f t="shared" si="2"/>
        <v>0</v>
      </c>
      <c r="L12" s="37">
        <f t="shared" si="2"/>
        <v>0</v>
      </c>
      <c r="M12" s="37">
        <f t="shared" si="2"/>
        <v>0</v>
      </c>
      <c r="N12" s="37">
        <f t="shared" si="2"/>
        <v>0</v>
      </c>
      <c r="O12" s="40" t="e">
        <f t="shared" si="0"/>
        <v>#DIV/0!</v>
      </c>
      <c r="P12" s="37"/>
      <c r="Q12" s="132">
        <f t="shared" ref="Q12:R12" si="3">SUM(Q9:Q11)</f>
        <v>0</v>
      </c>
      <c r="R12" s="132">
        <f t="shared" si="3"/>
        <v>0</v>
      </c>
    </row>
    <row r="13" spans="1:18" ht="15.75" thickBot="1">
      <c r="A13" s="36" t="s">
        <v>120</v>
      </c>
      <c r="B13" s="37"/>
      <c r="C13" s="37"/>
      <c r="D13" s="37"/>
      <c r="E13" s="37"/>
      <c r="F13" s="37"/>
      <c r="G13" s="37"/>
      <c r="H13" s="37">
        <f t="shared" ref="H13:L13" si="4">H12+H8</f>
        <v>0</v>
      </c>
      <c r="I13" s="37">
        <f t="shared" si="4"/>
        <v>0</v>
      </c>
      <c r="J13" s="38">
        <f t="shared" si="4"/>
        <v>0</v>
      </c>
      <c r="K13" s="39">
        <f t="shared" si="4"/>
        <v>0</v>
      </c>
      <c r="L13" s="37">
        <f t="shared" si="4"/>
        <v>0</v>
      </c>
      <c r="M13" s="37">
        <f t="shared" ref="M13:N13" si="5">M12+M8</f>
        <v>0</v>
      </c>
      <c r="N13" s="37">
        <f t="shared" si="5"/>
        <v>0</v>
      </c>
      <c r="O13" s="40" t="e">
        <f t="shared" si="0"/>
        <v>#DIV/0!</v>
      </c>
      <c r="P13" s="37"/>
      <c r="Q13" s="132">
        <f>Q12+Q8</f>
        <v>0</v>
      </c>
      <c r="R13" s="132">
        <f>R12+R8</f>
        <v>0</v>
      </c>
    </row>
    <row r="14" spans="1:18">
      <c r="A14" s="23"/>
      <c r="B14" s="23"/>
      <c r="C14" s="23"/>
      <c r="D14" s="23"/>
      <c r="E14" s="23"/>
      <c r="F14" s="23"/>
      <c r="G14" s="23"/>
      <c r="H14" s="23"/>
      <c r="I14" s="23"/>
      <c r="J14" s="23"/>
      <c r="K14" s="23"/>
      <c r="L14" s="23"/>
      <c r="M14" s="23"/>
      <c r="N14" s="23"/>
      <c r="O14" s="23"/>
      <c r="P14" s="23"/>
      <c r="Q14" s="23"/>
    </row>
    <row r="15" spans="1:18">
      <c r="A15" s="23"/>
      <c r="B15" s="23"/>
      <c r="C15" s="23"/>
      <c r="D15" s="23"/>
      <c r="E15" s="23"/>
      <c r="F15" s="23"/>
      <c r="G15" s="23"/>
      <c r="H15" s="23"/>
      <c r="I15" s="23"/>
      <c r="J15" s="23"/>
      <c r="K15" s="23"/>
      <c r="L15" s="23"/>
      <c r="M15" s="23"/>
      <c r="N15" s="23"/>
      <c r="O15" s="23"/>
      <c r="P15" s="23"/>
      <c r="Q15" s="23"/>
    </row>
    <row r="16" spans="1:18" ht="15.75" thickBot="1">
      <c r="A16" s="22" t="s">
        <v>121</v>
      </c>
      <c r="B16" s="23"/>
      <c r="C16" s="23"/>
      <c r="D16" s="23"/>
      <c r="E16" s="23"/>
      <c r="F16" s="23"/>
      <c r="G16" s="23"/>
      <c r="H16" s="23"/>
      <c r="I16" s="23"/>
      <c r="J16" s="23"/>
      <c r="K16" s="23"/>
      <c r="L16" s="23"/>
      <c r="M16" s="23"/>
      <c r="N16" s="23"/>
      <c r="O16" s="23"/>
      <c r="P16" s="23"/>
      <c r="Q16" s="23"/>
    </row>
    <row r="17" spans="1:17" ht="51.75" thickBot="1">
      <c r="A17" s="9" t="s">
        <v>122</v>
      </c>
      <c r="B17" s="10" t="s">
        <v>123</v>
      </c>
      <c r="C17" s="10" t="s">
        <v>124</v>
      </c>
      <c r="D17" s="10" t="s">
        <v>125</v>
      </c>
      <c r="E17" s="10" t="s">
        <v>126</v>
      </c>
      <c r="F17" s="10" t="s">
        <v>127</v>
      </c>
      <c r="G17" s="23"/>
      <c r="H17" s="23"/>
      <c r="I17" s="23"/>
      <c r="J17" s="23"/>
      <c r="K17" s="23"/>
      <c r="L17" s="23"/>
      <c r="M17" s="23"/>
      <c r="N17" s="23"/>
      <c r="O17" s="23"/>
      <c r="P17" s="23"/>
      <c r="Q17" s="23"/>
    </row>
    <row r="18" spans="1:17" ht="15.75" thickBot="1">
      <c r="A18" s="11"/>
      <c r="B18" s="12"/>
      <c r="C18" s="12"/>
      <c r="D18" s="12"/>
      <c r="E18" s="13"/>
      <c r="F18" s="13"/>
      <c r="G18" s="23"/>
      <c r="H18" s="23"/>
      <c r="I18" s="23"/>
      <c r="J18" s="23"/>
      <c r="K18" s="23"/>
      <c r="L18" s="23"/>
      <c r="M18" s="23"/>
      <c r="N18" s="23"/>
      <c r="O18" s="23"/>
      <c r="P18" s="23"/>
      <c r="Q18" s="23"/>
    </row>
    <row r="19" spans="1:17" ht="15.75" thickBot="1">
      <c r="A19" s="11"/>
      <c r="B19" s="12"/>
      <c r="C19" s="12"/>
      <c r="D19" s="12"/>
      <c r="E19" s="13"/>
      <c r="F19" s="13"/>
      <c r="G19" s="23"/>
      <c r="H19" s="23"/>
      <c r="I19" s="23"/>
      <c r="J19" s="23"/>
      <c r="K19" s="23"/>
      <c r="L19" s="23"/>
      <c r="M19" s="23"/>
      <c r="N19" s="23"/>
      <c r="O19" s="23"/>
      <c r="P19" s="23"/>
      <c r="Q19" s="23"/>
    </row>
    <row r="20" spans="1:17" ht="15.75" thickBot="1">
      <c r="A20" s="11"/>
      <c r="B20" s="12"/>
      <c r="C20" s="12"/>
      <c r="D20" s="12"/>
      <c r="E20" s="13"/>
      <c r="F20" s="13"/>
      <c r="G20" s="23"/>
      <c r="H20" s="23"/>
      <c r="I20" s="23"/>
      <c r="J20" s="23"/>
      <c r="K20" s="23"/>
      <c r="L20" s="23"/>
      <c r="M20" s="23"/>
      <c r="N20" s="23"/>
      <c r="O20" s="23"/>
      <c r="P20" s="23"/>
      <c r="Q20" s="23"/>
    </row>
    <row r="21" spans="1:17" ht="15.75" thickBot="1">
      <c r="A21" s="11"/>
      <c r="B21" s="12"/>
      <c r="C21" s="12"/>
      <c r="D21" s="12"/>
      <c r="E21" s="13"/>
      <c r="F21" s="13"/>
      <c r="G21" s="23"/>
      <c r="H21" s="23"/>
      <c r="I21" s="23"/>
      <c r="J21" s="23"/>
      <c r="K21" s="23"/>
      <c r="L21" s="23"/>
      <c r="M21" s="23"/>
      <c r="N21" s="23"/>
      <c r="O21" s="23"/>
      <c r="P21" s="23"/>
      <c r="Q21" s="23"/>
    </row>
    <row r="22" spans="1:17" ht="15.75" thickBot="1">
      <c r="A22" s="11"/>
      <c r="B22" s="12"/>
      <c r="C22" s="12"/>
      <c r="D22" s="12"/>
      <c r="E22" s="13"/>
      <c r="F22" s="13"/>
      <c r="G22" s="23"/>
      <c r="H22" s="23"/>
      <c r="I22" s="23"/>
      <c r="J22" s="23"/>
      <c r="K22" s="23"/>
      <c r="L22" s="23"/>
      <c r="M22" s="23"/>
      <c r="N22" s="23"/>
      <c r="O22" s="23"/>
      <c r="P22" s="23"/>
      <c r="Q22" s="23"/>
    </row>
    <row r="23" spans="1:17" ht="15.75" thickBot="1">
      <c r="A23" s="11"/>
      <c r="B23" s="12"/>
      <c r="C23" s="12"/>
      <c r="D23" s="12"/>
      <c r="E23" s="12"/>
      <c r="F23" s="12"/>
      <c r="G23" s="23"/>
      <c r="H23" s="23"/>
      <c r="I23" s="23"/>
      <c r="J23" s="23"/>
      <c r="K23" s="23"/>
      <c r="L23" s="23"/>
      <c r="M23" s="23"/>
      <c r="N23" s="23"/>
      <c r="O23" s="23"/>
      <c r="P23" s="23"/>
      <c r="Q23" s="23"/>
    </row>
    <row r="24" spans="1:17">
      <c r="A24" s="23"/>
      <c r="B24" s="23"/>
      <c r="C24" s="23"/>
      <c r="D24" s="23"/>
      <c r="E24" s="23"/>
      <c r="F24" s="23"/>
      <c r="G24" s="23"/>
      <c r="H24" s="23"/>
      <c r="I24" s="23"/>
      <c r="J24" s="23"/>
      <c r="K24" s="23"/>
      <c r="L24" s="23"/>
      <c r="M24" s="23"/>
      <c r="N24" s="23"/>
      <c r="O24" s="23"/>
      <c r="P24" s="23"/>
      <c r="Q24" s="23"/>
    </row>
  </sheetData>
  <mergeCells count="12">
    <mergeCell ref="O3:O5"/>
    <mergeCell ref="A3:A5"/>
    <mergeCell ref="B3:B5"/>
    <mergeCell ref="C3:C5"/>
    <mergeCell ref="D3:D5"/>
    <mergeCell ref="E3:E5"/>
    <mergeCell ref="F3:F5"/>
    <mergeCell ref="H3:H5"/>
    <mergeCell ref="I3:I5"/>
    <mergeCell ref="L3:L5"/>
    <mergeCell ref="M3:M5"/>
    <mergeCell ref="G3:G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sheetPr>
  <dimension ref="A1:X32"/>
  <sheetViews>
    <sheetView topLeftCell="M1" zoomScaleNormal="100" workbookViewId="0">
      <selection activeCell="D31" sqref="D31"/>
    </sheetView>
  </sheetViews>
  <sheetFormatPr defaultColWidth="11.42578125" defaultRowHeight="15"/>
  <cols>
    <col min="1" max="1" width="3.42578125" customWidth="1"/>
    <col min="2" max="2" width="21.140625" customWidth="1"/>
    <col min="3" max="3" width="18.42578125" customWidth="1"/>
    <col min="6" max="6" width="12.85546875" customWidth="1"/>
    <col min="7" max="7" width="12.7109375" customWidth="1"/>
    <col min="8" max="8" width="10.28515625" customWidth="1"/>
    <col min="9" max="9" width="12.5703125" customWidth="1"/>
    <col min="10" max="10" width="12.85546875" customWidth="1"/>
    <col min="11" max="11" width="12.7109375" customWidth="1"/>
    <col min="12" max="12" width="11.7109375" customWidth="1"/>
    <col min="13" max="13" width="11.5703125" customWidth="1"/>
    <col min="14" max="14" width="13" customWidth="1"/>
    <col min="15" max="15" width="13.140625" customWidth="1"/>
    <col min="17" max="17" width="13" customWidth="1"/>
    <col min="18" max="18" width="13.42578125" customWidth="1"/>
    <col min="20" max="20" width="12.85546875" customWidth="1"/>
  </cols>
  <sheetData>
    <row r="1" spans="1:24" ht="15.75" thickBot="1">
      <c r="A1" s="104" t="s">
        <v>128</v>
      </c>
    </row>
    <row r="2" spans="1:24" ht="39.75" customHeight="1" thickBot="1">
      <c r="B2" s="294" t="s">
        <v>129</v>
      </c>
      <c r="C2" s="295"/>
      <c r="D2" s="295"/>
      <c r="E2" s="295"/>
      <c r="F2" s="295"/>
      <c r="G2" s="295"/>
      <c r="H2" s="295"/>
      <c r="I2" s="295"/>
      <c r="J2" s="295"/>
      <c r="K2" s="295"/>
      <c r="L2" s="296"/>
      <c r="N2" s="294" t="s">
        <v>130</v>
      </c>
      <c r="O2" s="295"/>
      <c r="P2" s="295"/>
      <c r="Q2" s="295"/>
      <c r="R2" s="295"/>
      <c r="S2" s="295"/>
      <c r="T2" s="295"/>
      <c r="U2" s="295"/>
      <c r="V2" s="295"/>
      <c r="W2" s="295"/>
      <c r="X2" s="296"/>
    </row>
    <row r="3" spans="1:24" ht="26.1" customHeight="1">
      <c r="B3" s="297" t="s">
        <v>131</v>
      </c>
      <c r="C3" s="297" t="s">
        <v>132</v>
      </c>
      <c r="D3" s="297" t="s">
        <v>133</v>
      </c>
      <c r="E3" s="297" t="s">
        <v>134</v>
      </c>
      <c r="F3" s="297" t="s">
        <v>135</v>
      </c>
      <c r="G3" s="297" t="s">
        <v>136</v>
      </c>
      <c r="H3" s="297" t="s">
        <v>137</v>
      </c>
      <c r="I3" s="3" t="s">
        <v>138</v>
      </c>
      <c r="J3" s="3" t="s">
        <v>139</v>
      </c>
      <c r="K3" s="3" t="s">
        <v>140</v>
      </c>
      <c r="L3" s="3" t="s">
        <v>141</v>
      </c>
      <c r="N3" s="297" t="s">
        <v>131</v>
      </c>
      <c r="O3" s="297" t="s">
        <v>132</v>
      </c>
      <c r="P3" s="297" t="s">
        <v>133</v>
      </c>
      <c r="Q3" s="297" t="s">
        <v>134</v>
      </c>
      <c r="R3" s="297" t="s">
        <v>135</v>
      </c>
      <c r="S3" s="297" t="s">
        <v>136</v>
      </c>
      <c r="T3" s="297" t="s">
        <v>137</v>
      </c>
      <c r="U3" s="3" t="s">
        <v>138</v>
      </c>
      <c r="V3" s="3" t="s">
        <v>139</v>
      </c>
      <c r="W3" s="3" t="s">
        <v>140</v>
      </c>
      <c r="X3" s="3" t="s">
        <v>141</v>
      </c>
    </row>
    <row r="4" spans="1:24" ht="21" customHeight="1" thickBot="1">
      <c r="B4" s="298"/>
      <c r="C4" s="298"/>
      <c r="D4" s="298"/>
      <c r="E4" s="298"/>
      <c r="F4" s="298"/>
      <c r="G4" s="298"/>
      <c r="H4" s="298"/>
      <c r="I4" s="4" t="s">
        <v>142</v>
      </c>
      <c r="J4" s="4" t="s">
        <v>142</v>
      </c>
      <c r="K4" s="4" t="s">
        <v>142</v>
      </c>
      <c r="L4" s="4" t="s">
        <v>142</v>
      </c>
      <c r="N4" s="298"/>
      <c r="O4" s="298"/>
      <c r="P4" s="298"/>
      <c r="Q4" s="298"/>
      <c r="R4" s="298"/>
      <c r="S4" s="298"/>
      <c r="T4" s="298"/>
      <c r="U4" s="4" t="s">
        <v>142</v>
      </c>
      <c r="V4" s="4" t="s">
        <v>142</v>
      </c>
      <c r="W4" s="4" t="s">
        <v>142</v>
      </c>
      <c r="X4" s="4" t="s">
        <v>142</v>
      </c>
    </row>
    <row r="5" spans="1:24" ht="15.75" thickBot="1">
      <c r="B5" s="5">
        <v>0</v>
      </c>
      <c r="C5" s="8">
        <v>0</v>
      </c>
      <c r="D5" s="6"/>
      <c r="E5" s="6"/>
      <c r="F5" s="6"/>
      <c r="G5" s="6"/>
      <c r="H5" s="6"/>
      <c r="I5" s="6"/>
      <c r="J5" s="6"/>
      <c r="K5" s="6"/>
      <c r="L5" s="6"/>
      <c r="N5" s="5">
        <v>0</v>
      </c>
      <c r="O5" s="8">
        <v>0</v>
      </c>
      <c r="P5" s="6"/>
      <c r="Q5" s="6"/>
      <c r="R5" s="6"/>
      <c r="S5" s="6"/>
      <c r="T5" s="6"/>
      <c r="U5" s="6"/>
      <c r="V5" s="6"/>
      <c r="W5" s="6"/>
      <c r="X5" s="6"/>
    </row>
    <row r="6" spans="1:24" ht="34.5" thickBot="1">
      <c r="B6" s="240" t="s">
        <v>143</v>
      </c>
      <c r="C6" s="240" t="s">
        <v>144</v>
      </c>
      <c r="D6" s="6"/>
      <c r="E6" s="6"/>
      <c r="F6" s="6"/>
      <c r="G6" s="6"/>
      <c r="H6" s="6"/>
      <c r="I6" s="6"/>
      <c r="J6" s="6"/>
      <c r="K6" s="6"/>
      <c r="L6" s="6"/>
      <c r="N6" s="5">
        <v>0.05</v>
      </c>
      <c r="O6" s="8"/>
      <c r="P6" s="6"/>
      <c r="Q6" s="6"/>
      <c r="R6" s="6"/>
      <c r="S6" s="6"/>
      <c r="T6" s="6"/>
      <c r="U6" s="6"/>
      <c r="V6" s="6"/>
      <c r="W6" s="6"/>
      <c r="X6" s="6"/>
    </row>
    <row r="7" spans="1:24" ht="15.75" thickBot="1">
      <c r="B7" s="202" t="s">
        <v>145</v>
      </c>
      <c r="C7" s="203"/>
      <c r="D7" s="203"/>
      <c r="E7" s="203"/>
      <c r="F7" s="203"/>
      <c r="G7" s="203"/>
      <c r="H7" s="203"/>
      <c r="I7" s="203"/>
      <c r="J7" s="203"/>
      <c r="K7" s="203"/>
      <c r="L7" s="204"/>
      <c r="N7" s="5">
        <v>0.1</v>
      </c>
      <c r="O7" s="8"/>
      <c r="P7" s="6"/>
      <c r="Q7" s="6"/>
      <c r="R7" s="6"/>
      <c r="S7" s="6"/>
      <c r="T7" s="6"/>
      <c r="U7" s="6"/>
      <c r="V7" s="6"/>
      <c r="W7" s="6"/>
      <c r="X7" s="6"/>
    </row>
    <row r="8" spans="1:24" ht="15.75" customHeight="1" thickBot="1">
      <c r="B8" s="292" t="s">
        <v>146</v>
      </c>
      <c r="C8" s="293"/>
      <c r="D8" s="7"/>
      <c r="E8" s="7"/>
      <c r="F8" s="7"/>
      <c r="G8" s="7"/>
      <c r="H8" s="7"/>
      <c r="I8" s="7"/>
      <c r="J8" s="7"/>
      <c r="K8" s="7"/>
      <c r="L8" s="7"/>
      <c r="N8" s="5">
        <v>0.15</v>
      </c>
      <c r="O8" s="8"/>
      <c r="P8" s="6"/>
      <c r="Q8" s="6"/>
      <c r="R8" s="6"/>
      <c r="S8" s="6"/>
      <c r="T8" s="6"/>
      <c r="U8" s="6"/>
      <c r="V8" s="6"/>
      <c r="W8" s="6"/>
      <c r="X8" s="6"/>
    </row>
    <row r="9" spans="1:24" ht="15.75" thickBot="1">
      <c r="N9" s="5">
        <v>0.2</v>
      </c>
      <c r="O9" s="8"/>
      <c r="P9" s="6"/>
      <c r="Q9" s="6"/>
      <c r="R9" s="6"/>
      <c r="S9" s="6"/>
      <c r="T9" s="6"/>
      <c r="U9" s="6"/>
      <c r="V9" s="6"/>
      <c r="W9" s="6"/>
      <c r="X9" s="6"/>
    </row>
    <row r="10" spans="1:24" ht="15.75" thickBot="1">
      <c r="N10" s="5">
        <v>0.25</v>
      </c>
      <c r="O10" s="8"/>
      <c r="P10" s="6"/>
      <c r="Q10" s="6"/>
      <c r="R10" s="6"/>
      <c r="S10" s="6"/>
      <c r="T10" s="6"/>
      <c r="U10" s="6"/>
      <c r="V10" s="6"/>
      <c r="W10" s="6"/>
      <c r="X10" s="6"/>
    </row>
    <row r="11" spans="1:24" ht="15.75" thickBot="1">
      <c r="N11" s="5">
        <v>0.3</v>
      </c>
      <c r="O11" s="8"/>
      <c r="P11" s="6"/>
      <c r="Q11" s="6"/>
      <c r="R11" s="6"/>
      <c r="S11" s="6"/>
      <c r="T11" s="6"/>
      <c r="U11" s="6"/>
      <c r="V11" s="6"/>
      <c r="W11" s="6"/>
      <c r="X11" s="6"/>
    </row>
    <row r="12" spans="1:24" ht="15.75" thickBot="1">
      <c r="N12" s="5">
        <v>0.35</v>
      </c>
      <c r="O12" s="8"/>
      <c r="P12" s="6"/>
      <c r="Q12" s="6"/>
      <c r="R12" s="6"/>
      <c r="S12" s="6"/>
      <c r="T12" s="6"/>
      <c r="U12" s="6"/>
      <c r="V12" s="6"/>
      <c r="W12" s="6"/>
      <c r="X12" s="6"/>
    </row>
    <row r="13" spans="1:24" ht="15.75" thickBot="1">
      <c r="N13" s="5">
        <v>0.4</v>
      </c>
      <c r="O13" s="8"/>
      <c r="P13" s="6"/>
      <c r="Q13" s="6"/>
      <c r="R13" s="6"/>
      <c r="S13" s="6"/>
      <c r="T13" s="6"/>
      <c r="U13" s="6"/>
      <c r="V13" s="6"/>
      <c r="W13" s="6"/>
      <c r="X13" s="6"/>
    </row>
    <row r="14" spans="1:24" ht="15.75" thickBot="1">
      <c r="N14" s="5">
        <v>0.45</v>
      </c>
      <c r="O14" s="8"/>
      <c r="P14" s="6"/>
      <c r="Q14" s="6"/>
      <c r="R14" s="6"/>
      <c r="S14" s="6"/>
      <c r="T14" s="6"/>
      <c r="U14" s="6"/>
      <c r="V14" s="6"/>
      <c r="W14" s="6"/>
      <c r="X14" s="6"/>
    </row>
    <row r="15" spans="1:24" ht="15.75" thickBot="1">
      <c r="N15" s="5">
        <v>0.5</v>
      </c>
      <c r="O15" s="8"/>
      <c r="P15" s="6"/>
      <c r="Q15" s="6"/>
      <c r="R15" s="6"/>
      <c r="S15" s="6"/>
      <c r="T15" s="6"/>
      <c r="U15" s="6"/>
      <c r="V15" s="6"/>
      <c r="W15" s="6"/>
      <c r="X15" s="6"/>
    </row>
    <row r="16" spans="1:24" ht="15.75" thickBot="1">
      <c r="N16" s="5">
        <v>0.55000000000000004</v>
      </c>
      <c r="O16" s="8"/>
      <c r="P16" s="6"/>
      <c r="Q16" s="6"/>
      <c r="R16" s="6"/>
      <c r="S16" s="6"/>
      <c r="T16" s="6"/>
      <c r="U16" s="6"/>
      <c r="V16" s="6"/>
      <c r="W16" s="6"/>
      <c r="X16" s="6"/>
    </row>
    <row r="17" spans="1:24" ht="15.75" thickBot="1">
      <c r="N17" s="5">
        <v>0.6</v>
      </c>
      <c r="O17" s="8"/>
      <c r="P17" s="6"/>
      <c r="Q17" s="6"/>
      <c r="R17" s="6"/>
      <c r="S17" s="6"/>
      <c r="T17" s="6"/>
      <c r="U17" s="6"/>
      <c r="V17" s="6"/>
      <c r="W17" s="6"/>
      <c r="X17" s="6"/>
    </row>
    <row r="18" spans="1:24" ht="15.75" thickBot="1">
      <c r="N18" s="5">
        <v>0.65</v>
      </c>
      <c r="O18" s="8"/>
      <c r="P18" s="6"/>
      <c r="Q18" s="6"/>
      <c r="R18" s="6"/>
      <c r="S18" s="6"/>
      <c r="T18" s="6"/>
      <c r="U18" s="6"/>
      <c r="V18" s="6"/>
      <c r="W18" s="6"/>
      <c r="X18" s="6"/>
    </row>
    <row r="19" spans="1:24" ht="15.75" thickBot="1">
      <c r="N19" s="5">
        <v>0.7</v>
      </c>
      <c r="O19" s="8"/>
      <c r="P19" s="6"/>
      <c r="Q19" s="6"/>
      <c r="R19" s="6"/>
      <c r="S19" s="6"/>
      <c r="T19" s="6"/>
      <c r="U19" s="6"/>
      <c r="V19" s="6"/>
      <c r="W19" s="6"/>
      <c r="X19" s="6"/>
    </row>
    <row r="20" spans="1:24" ht="26.25" thickBot="1">
      <c r="N20" s="202" t="s">
        <v>145</v>
      </c>
      <c r="O20" s="203"/>
      <c r="P20" s="203"/>
      <c r="Q20" s="203"/>
      <c r="R20" s="203"/>
      <c r="S20" s="203"/>
      <c r="T20" s="203"/>
      <c r="U20" s="203"/>
      <c r="V20" s="203"/>
      <c r="W20" s="203"/>
      <c r="X20" s="204"/>
    </row>
    <row r="21" spans="1:24" ht="27.75" customHeight="1" thickBot="1">
      <c r="N21" s="292" t="s">
        <v>146</v>
      </c>
      <c r="O21" s="293"/>
      <c r="P21" s="7"/>
      <c r="Q21" s="7"/>
      <c r="R21" s="7"/>
      <c r="S21" s="7"/>
      <c r="T21" s="7"/>
      <c r="U21" s="7"/>
      <c r="V21" s="7"/>
      <c r="W21" s="7"/>
      <c r="X21" s="7"/>
    </row>
    <row r="23" spans="1:24" s="210" customFormat="1" ht="15.75" thickBot="1">
      <c r="A23" s="224" t="s">
        <v>147</v>
      </c>
    </row>
    <row r="24" spans="1:24">
      <c r="A24" s="210"/>
      <c r="B24" s="302"/>
      <c r="C24" s="303"/>
      <c r="D24" s="116" t="s">
        <v>148</v>
      </c>
      <c r="E24" s="117"/>
      <c r="F24" s="117"/>
      <c r="G24" s="118"/>
      <c r="H24" s="116" t="s">
        <v>149</v>
      </c>
      <c r="I24" s="117"/>
      <c r="J24" s="117"/>
      <c r="K24" s="118"/>
      <c r="L24" s="116" t="s">
        <v>150</v>
      </c>
      <c r="M24" s="117"/>
      <c r="N24" s="117"/>
      <c r="O24" s="118"/>
    </row>
    <row r="25" spans="1:24" s="241" customFormat="1" ht="43.5" customHeight="1">
      <c r="B25" s="299" t="s">
        <v>151</v>
      </c>
      <c r="C25" s="300"/>
      <c r="D25" s="242" t="s">
        <v>152</v>
      </c>
      <c r="E25" s="243" t="s">
        <v>153</v>
      </c>
      <c r="F25" s="243" t="s">
        <v>154</v>
      </c>
      <c r="G25" s="244" t="s">
        <v>155</v>
      </c>
      <c r="H25" s="242" t="s">
        <v>152</v>
      </c>
      <c r="I25" s="243" t="s">
        <v>153</v>
      </c>
      <c r="J25" s="243" t="s">
        <v>154</v>
      </c>
      <c r="K25" s="244" t="s">
        <v>155</v>
      </c>
      <c r="L25" s="242" t="s">
        <v>156</v>
      </c>
      <c r="M25" s="243" t="s">
        <v>153</v>
      </c>
      <c r="N25" s="243" t="s">
        <v>154</v>
      </c>
      <c r="O25" s="244" t="s">
        <v>155</v>
      </c>
    </row>
    <row r="26" spans="1:24">
      <c r="B26" s="300" t="s">
        <v>157</v>
      </c>
      <c r="C26" s="301"/>
      <c r="D26" s="225"/>
      <c r="E26" s="226"/>
      <c r="F26" s="226"/>
      <c r="G26" s="227"/>
      <c r="H26" s="225"/>
      <c r="I26" s="226"/>
      <c r="J26" s="226"/>
      <c r="K26" s="227"/>
      <c r="L26" s="225"/>
      <c r="M26" s="226"/>
      <c r="N26" s="226"/>
      <c r="O26" s="227"/>
    </row>
    <row r="27" spans="1:24" ht="42" customHeight="1">
      <c r="B27" s="299" t="s">
        <v>158</v>
      </c>
      <c r="C27" s="300"/>
      <c r="D27" s="108"/>
      <c r="E27" s="102"/>
      <c r="F27" s="102"/>
      <c r="G27" s="109"/>
      <c r="H27" s="108"/>
      <c r="I27" s="102"/>
      <c r="J27" s="102"/>
      <c r="K27" s="109"/>
      <c r="L27" s="113"/>
      <c r="M27" s="114"/>
      <c r="N27" s="114"/>
      <c r="O27" s="115"/>
    </row>
    <row r="28" spans="1:24">
      <c r="B28" s="299" t="s">
        <v>159</v>
      </c>
      <c r="C28" s="300"/>
      <c r="D28" s="108"/>
      <c r="E28" s="102"/>
      <c r="F28" s="102"/>
      <c r="G28" s="109"/>
      <c r="H28" s="108"/>
      <c r="I28" s="102"/>
      <c r="J28" s="102"/>
      <c r="K28" s="109"/>
      <c r="L28" s="108"/>
      <c r="M28" s="102"/>
      <c r="N28" s="102"/>
      <c r="O28" s="109"/>
    </row>
    <row r="29" spans="1:24">
      <c r="B29" s="299" t="s">
        <v>160</v>
      </c>
      <c r="C29" s="300"/>
      <c r="D29" s="108"/>
      <c r="E29" s="102"/>
      <c r="F29" s="102"/>
      <c r="G29" s="109"/>
      <c r="H29" s="108"/>
      <c r="I29" s="102"/>
      <c r="J29" s="102"/>
      <c r="K29" s="109"/>
      <c r="L29" s="108"/>
      <c r="M29" s="102"/>
      <c r="N29" s="102"/>
      <c r="O29" s="109"/>
    </row>
    <row r="30" spans="1:24" ht="36">
      <c r="B30" s="299" t="s">
        <v>161</v>
      </c>
      <c r="C30" s="245" t="s">
        <v>162</v>
      </c>
      <c r="D30" s="108"/>
      <c r="E30" s="102"/>
      <c r="F30" s="102"/>
      <c r="G30" s="109"/>
      <c r="H30" s="108"/>
      <c r="I30" s="102"/>
      <c r="J30" s="102"/>
      <c r="K30" s="109"/>
      <c r="L30" s="108"/>
      <c r="M30" s="102"/>
      <c r="N30" s="102"/>
      <c r="O30" s="109"/>
    </row>
    <row r="31" spans="1:24" ht="48">
      <c r="B31" s="299"/>
      <c r="C31" s="245" t="s">
        <v>163</v>
      </c>
      <c r="D31" s="108"/>
      <c r="E31" s="102"/>
      <c r="F31" s="102"/>
      <c r="G31" s="109"/>
      <c r="H31" s="108"/>
      <c r="I31" s="102"/>
      <c r="J31" s="102"/>
      <c r="K31" s="109"/>
      <c r="L31" s="108"/>
      <c r="M31" s="102"/>
      <c r="N31" s="102"/>
      <c r="O31" s="109"/>
    </row>
    <row r="32" spans="1:24" ht="48.75" thickBot="1">
      <c r="B32" s="299"/>
      <c r="C32" s="245" t="s">
        <v>164</v>
      </c>
      <c r="D32" s="110"/>
      <c r="E32" s="111"/>
      <c r="F32" s="111"/>
      <c r="G32" s="112"/>
      <c r="H32" s="110"/>
      <c r="I32" s="111"/>
      <c r="J32" s="111"/>
      <c r="K32" s="112"/>
      <c r="L32" s="110"/>
      <c r="M32" s="111"/>
      <c r="N32" s="111"/>
      <c r="O32" s="112"/>
    </row>
  </sheetData>
  <mergeCells count="25">
    <mergeCell ref="B27:C27"/>
    <mergeCell ref="B29:C29"/>
    <mergeCell ref="B30:B32"/>
    <mergeCell ref="B28:C28"/>
    <mergeCell ref="H3:H4"/>
    <mergeCell ref="B26:C26"/>
    <mergeCell ref="F3:F4"/>
    <mergeCell ref="G3:G4"/>
    <mergeCell ref="B3:B4"/>
    <mergeCell ref="C3:C4"/>
    <mergeCell ref="D3:D4"/>
    <mergeCell ref="E3:E4"/>
    <mergeCell ref="B24:C24"/>
    <mergeCell ref="B25:C25"/>
    <mergeCell ref="N21:O21"/>
    <mergeCell ref="B2:L2"/>
    <mergeCell ref="B8:C8"/>
    <mergeCell ref="N2:X2"/>
    <mergeCell ref="N3:N4"/>
    <mergeCell ref="O3:O4"/>
    <mergeCell ref="P3:P4"/>
    <mergeCell ref="Q3:Q4"/>
    <mergeCell ref="R3:R4"/>
    <mergeCell ref="S3:S4"/>
    <mergeCell ref="T3:T4"/>
  </mergeCells>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O7"/>
  <sheetViews>
    <sheetView zoomScale="90" zoomScaleNormal="90" workbookViewId="0">
      <selection activeCell="I7" sqref="I7"/>
    </sheetView>
  </sheetViews>
  <sheetFormatPr defaultColWidth="11.42578125" defaultRowHeight="15"/>
  <cols>
    <col min="1" max="1" width="3.42578125" customWidth="1"/>
    <col min="2" max="3" width="21.140625" customWidth="1"/>
    <col min="6" max="7" width="13.140625" customWidth="1"/>
    <col min="8" max="8" width="12.140625" customWidth="1"/>
    <col min="9" max="9" width="14.5703125" customWidth="1"/>
    <col min="10" max="10" width="13.28515625" customWidth="1"/>
    <col min="11" max="11" width="13.85546875" customWidth="1"/>
    <col min="12" max="12" width="13.28515625" customWidth="1"/>
    <col min="13" max="13" width="13.140625" customWidth="1"/>
    <col min="14" max="14" width="13" customWidth="1"/>
    <col min="15" max="15" width="13.140625" customWidth="1"/>
    <col min="17" max="17" width="13" customWidth="1"/>
    <col min="18" max="18" width="13.42578125" customWidth="1"/>
    <col min="20" max="20" width="12.85546875" customWidth="1"/>
  </cols>
  <sheetData>
    <row r="1" spans="1:15" ht="18.600000000000001" customHeight="1" thickBot="1">
      <c r="A1" s="231" t="s">
        <v>165</v>
      </c>
      <c r="B1" s="211"/>
      <c r="C1" s="117"/>
      <c r="D1" s="117"/>
      <c r="E1" s="117"/>
      <c r="F1" s="117"/>
      <c r="G1" s="212"/>
      <c r="H1" s="212"/>
      <c r="I1" s="212"/>
      <c r="J1" s="212"/>
      <c r="K1" s="212"/>
      <c r="L1" s="212"/>
      <c r="M1" s="212"/>
      <c r="N1" s="212"/>
      <c r="O1" s="213"/>
    </row>
    <row r="2" spans="1:15" ht="18.600000000000001" customHeight="1" thickBot="1">
      <c r="A2" s="209"/>
      <c r="B2" s="219"/>
      <c r="C2" s="220"/>
      <c r="D2" s="116" t="s">
        <v>148</v>
      </c>
      <c r="E2" s="117"/>
      <c r="F2" s="117"/>
      <c r="G2" s="118"/>
      <c r="H2" s="216"/>
      <c r="I2" s="217"/>
      <c r="J2" s="217"/>
      <c r="K2" s="218"/>
      <c r="L2" s="116" t="s">
        <v>150</v>
      </c>
      <c r="M2" s="214"/>
      <c r="N2" s="214"/>
      <c r="O2" s="215"/>
    </row>
    <row r="3" spans="1:15" ht="110.1" customHeight="1" thickBot="1">
      <c r="B3" s="228"/>
      <c r="C3" s="229"/>
      <c r="D3" s="222" t="s">
        <v>166</v>
      </c>
      <c r="E3" s="305" t="s">
        <v>167</v>
      </c>
      <c r="F3" s="306"/>
      <c r="G3" s="307"/>
      <c r="H3" s="119"/>
      <c r="I3" s="120"/>
      <c r="J3" s="120"/>
      <c r="K3" s="121"/>
      <c r="L3" s="222" t="s">
        <v>168</v>
      </c>
      <c r="M3" s="305" t="s">
        <v>169</v>
      </c>
      <c r="N3" s="306"/>
      <c r="O3" s="307"/>
    </row>
    <row r="4" spans="1:15" ht="72.599999999999994" customHeight="1">
      <c r="B4" s="308" t="s">
        <v>170</v>
      </c>
      <c r="C4" s="230" t="s">
        <v>171</v>
      </c>
      <c r="D4" s="223"/>
      <c r="E4" s="310"/>
      <c r="F4" s="311"/>
      <c r="G4" s="312"/>
      <c r="H4" s="122"/>
      <c r="I4" s="123"/>
      <c r="J4" s="123"/>
      <c r="K4" s="124"/>
      <c r="L4" s="223"/>
      <c r="M4" s="310"/>
      <c r="N4" s="311"/>
      <c r="O4" s="312"/>
    </row>
    <row r="5" spans="1:15" ht="30.6" customHeight="1" thickBot="1">
      <c r="B5" s="309"/>
      <c r="C5" s="221" t="s">
        <v>172</v>
      </c>
      <c r="D5" s="110"/>
      <c r="E5" s="313"/>
      <c r="F5" s="314"/>
      <c r="G5" s="315"/>
      <c r="H5" s="122"/>
      <c r="I5" s="123"/>
      <c r="J5" s="123"/>
      <c r="K5" s="124"/>
      <c r="L5" s="110"/>
      <c r="M5" s="313"/>
      <c r="N5" s="314"/>
      <c r="O5" s="315"/>
    </row>
    <row r="6" spans="1:15" ht="30.6" customHeight="1">
      <c r="B6" s="304" t="s">
        <v>173</v>
      </c>
      <c r="C6" s="304"/>
      <c r="D6" s="304"/>
      <c r="E6" s="304"/>
      <c r="F6" s="304"/>
      <c r="G6" s="304"/>
      <c r="H6" s="304"/>
      <c r="I6" s="304"/>
      <c r="J6" s="304"/>
      <c r="K6" s="304"/>
      <c r="L6" s="304"/>
      <c r="M6" s="304"/>
      <c r="N6" s="304"/>
      <c r="O6" s="304"/>
    </row>
    <row r="7" spans="1:15">
      <c r="B7" t="s">
        <v>174</v>
      </c>
    </row>
  </sheetData>
  <mergeCells count="6">
    <mergeCell ref="B6:O6"/>
    <mergeCell ref="E3:G3"/>
    <mergeCell ref="M3:O3"/>
    <mergeCell ref="B4:B5"/>
    <mergeCell ref="E4:G5"/>
    <mergeCell ref="M4:O5"/>
  </mergeCells>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6"/>
  <sheetViews>
    <sheetView zoomScale="80" zoomScaleNormal="80" workbookViewId="0">
      <selection activeCell="D6" sqref="D6"/>
    </sheetView>
  </sheetViews>
  <sheetFormatPr defaultColWidth="11.5703125" defaultRowHeight="15"/>
  <cols>
    <col min="1" max="1" width="4" style="2" customWidth="1"/>
    <col min="2" max="2" width="19.85546875" style="2" customWidth="1"/>
    <col min="3" max="3" width="28.140625" style="2" customWidth="1"/>
    <col min="4" max="4" width="27.5703125" style="2" customWidth="1"/>
    <col min="5" max="16384" width="11.5703125" style="2"/>
  </cols>
  <sheetData>
    <row r="1" spans="1:5">
      <c r="A1" s="104" t="s">
        <v>175</v>
      </c>
    </row>
    <row r="2" spans="1:5">
      <c r="B2" s="316" t="s">
        <v>176</v>
      </c>
      <c r="C2" s="317"/>
      <c r="D2" s="317"/>
      <c r="E2" s="318"/>
    </row>
    <row r="3" spans="1:5" ht="15.75" thickBot="1">
      <c r="B3" s="41"/>
      <c r="C3" s="41"/>
      <c r="D3" s="41"/>
      <c r="E3" s="41"/>
    </row>
    <row r="4" spans="1:5" ht="18" customHeight="1" thickBot="1">
      <c r="B4" s="42" t="s">
        <v>177</v>
      </c>
      <c r="C4" s="43" t="s">
        <v>178</v>
      </c>
      <c r="D4" s="44" t="s">
        <v>179</v>
      </c>
      <c r="E4" s="41"/>
    </row>
    <row r="5" spans="1:5" ht="18" customHeight="1" thickBot="1">
      <c r="B5" s="45" t="s">
        <v>180</v>
      </c>
      <c r="C5" s="46"/>
      <c r="D5" s="47">
        <f>SUM(C5:C9)</f>
        <v>0</v>
      </c>
      <c r="E5" s="41"/>
    </row>
    <row r="6" spans="1:5" ht="18" customHeight="1">
      <c r="B6" s="48" t="s">
        <v>181</v>
      </c>
      <c r="C6" s="49"/>
      <c r="D6" s="50"/>
      <c r="E6" s="41"/>
    </row>
    <row r="7" spans="1:5" ht="18" customHeight="1">
      <c r="B7" s="48" t="s">
        <v>182</v>
      </c>
      <c r="C7" s="49"/>
      <c r="D7" s="50"/>
      <c r="E7" s="41"/>
    </row>
    <row r="8" spans="1:5" ht="18" customHeight="1">
      <c r="B8" s="48" t="s">
        <v>183</v>
      </c>
      <c r="C8" s="49"/>
      <c r="D8" s="50"/>
      <c r="E8" s="41"/>
    </row>
    <row r="9" spans="1:5" ht="18" customHeight="1" thickBot="1">
      <c r="B9" s="48" t="s">
        <v>184</v>
      </c>
      <c r="C9" s="49"/>
      <c r="D9" s="50"/>
      <c r="E9" s="41"/>
    </row>
    <row r="10" spans="1:5" ht="18" customHeight="1" thickBot="1">
      <c r="B10" s="233" t="s">
        <v>185</v>
      </c>
      <c r="C10" s="234"/>
      <c r="D10" s="235">
        <f>SUM(C10:C12)</f>
        <v>0</v>
      </c>
      <c r="E10" s="41"/>
    </row>
    <row r="11" spans="1:5" ht="18" customHeight="1">
      <c r="B11" s="233" t="s">
        <v>186</v>
      </c>
      <c r="C11" s="234"/>
      <c r="D11" s="50"/>
      <c r="E11" s="41"/>
    </row>
    <row r="12" spans="1:5" ht="18" customHeight="1" thickBot="1">
      <c r="B12" s="236" t="s">
        <v>187</v>
      </c>
      <c r="C12" s="237"/>
      <c r="D12" s="51"/>
      <c r="E12" s="41"/>
    </row>
    <row r="13" spans="1:5" ht="18" customHeight="1" thickBot="1">
      <c r="B13" s="52" t="s">
        <v>188</v>
      </c>
      <c r="C13" s="53"/>
      <c r="D13" s="54">
        <f>SUM(C13:C15)</f>
        <v>0</v>
      </c>
      <c r="E13" s="41"/>
    </row>
    <row r="14" spans="1:5" ht="18" customHeight="1">
      <c r="B14" s="55" t="s">
        <v>189</v>
      </c>
      <c r="C14" s="56"/>
      <c r="D14" s="50"/>
      <c r="E14" s="41"/>
    </row>
    <row r="15" spans="1:5" ht="18" customHeight="1" thickBot="1">
      <c r="B15" s="57" t="s">
        <v>190</v>
      </c>
      <c r="C15" s="58"/>
      <c r="D15" s="51"/>
      <c r="E15" s="41"/>
    </row>
    <row r="16" spans="1:5" ht="18" customHeight="1" thickBot="1">
      <c r="B16" s="59" t="s">
        <v>191</v>
      </c>
      <c r="C16" s="60"/>
      <c r="D16" s="61">
        <f>SUM(C16:C18)</f>
        <v>0</v>
      </c>
      <c r="E16" s="41"/>
    </row>
    <row r="17" spans="2:5" ht="18" customHeight="1">
      <c r="B17" s="62" t="s">
        <v>192</v>
      </c>
      <c r="C17" s="63"/>
      <c r="D17" s="50"/>
      <c r="E17" s="41"/>
    </row>
    <row r="18" spans="2:5" ht="18" customHeight="1" thickBot="1">
      <c r="B18" s="64" t="s">
        <v>193</v>
      </c>
      <c r="C18" s="65"/>
      <c r="D18" s="51"/>
      <c r="E18" s="41"/>
    </row>
    <row r="19" spans="2:5" ht="18" customHeight="1" thickBot="1">
      <c r="B19" s="66" t="s">
        <v>194</v>
      </c>
      <c r="C19" s="67"/>
      <c r="D19" s="68">
        <f>SUM(C19:C25)</f>
        <v>0</v>
      </c>
      <c r="E19" s="41"/>
    </row>
    <row r="20" spans="2:5" ht="18" customHeight="1">
      <c r="B20" s="69" t="s">
        <v>195</v>
      </c>
      <c r="C20" s="70"/>
      <c r="D20" s="71"/>
      <c r="E20" s="41"/>
    </row>
    <row r="21" spans="2:5" ht="18" customHeight="1">
      <c r="B21" s="69" t="s">
        <v>196</v>
      </c>
      <c r="C21" s="70"/>
      <c r="D21" s="50"/>
      <c r="E21" s="41"/>
    </row>
    <row r="22" spans="2:5" ht="18" customHeight="1">
      <c r="B22" s="69" t="s">
        <v>197</v>
      </c>
      <c r="C22" s="70"/>
      <c r="D22" s="50"/>
      <c r="E22" s="41"/>
    </row>
    <row r="23" spans="2:5" ht="18" customHeight="1">
      <c r="B23" s="69" t="s">
        <v>198</v>
      </c>
      <c r="C23" s="70"/>
      <c r="D23" s="50"/>
      <c r="E23" s="41"/>
    </row>
    <row r="24" spans="2:5" ht="18" customHeight="1">
      <c r="B24" s="69" t="s">
        <v>199</v>
      </c>
      <c r="C24" s="70"/>
      <c r="D24" s="50"/>
      <c r="E24" s="41"/>
    </row>
    <row r="25" spans="2:5" ht="18" customHeight="1" thickBot="1">
      <c r="B25" s="72" t="s">
        <v>200</v>
      </c>
      <c r="C25" s="73"/>
      <c r="D25" s="50"/>
      <c r="E25" s="41"/>
    </row>
    <row r="26" spans="2:5" ht="15.75" thickBot="1">
      <c r="B26" s="41"/>
      <c r="C26" s="74" t="s">
        <v>38</v>
      </c>
      <c r="D26" s="75">
        <f>SUM(D5:D19)</f>
        <v>0</v>
      </c>
      <c r="E26" s="41"/>
    </row>
  </sheetData>
  <mergeCells count="1">
    <mergeCell ref="B2:E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sheetPr>
  <dimension ref="A1:AF149"/>
  <sheetViews>
    <sheetView topLeftCell="A11" zoomScale="80" zoomScaleNormal="80" workbookViewId="0">
      <selection activeCell="K38" sqref="K38"/>
    </sheetView>
  </sheetViews>
  <sheetFormatPr defaultColWidth="9.140625" defaultRowHeight="15"/>
  <cols>
    <col min="1" max="1" width="62.5703125" style="14" customWidth="1"/>
    <col min="2" max="6" width="6.140625" style="14" customWidth="1"/>
    <col min="7" max="7" width="6.28515625" customWidth="1"/>
    <col min="8" max="9" width="7.140625" customWidth="1"/>
    <col min="10" max="25" width="5.5703125" customWidth="1"/>
    <col min="26" max="26" width="6.85546875" customWidth="1"/>
    <col min="27" max="31" width="5.5703125" customWidth="1"/>
  </cols>
  <sheetData>
    <row r="1" spans="1:32" ht="98.25" customHeight="1" thickBot="1">
      <c r="A1" s="319" t="s">
        <v>201</v>
      </c>
      <c r="B1" s="320"/>
      <c r="C1" s="320"/>
      <c r="D1" s="320"/>
      <c r="E1" s="320"/>
      <c r="F1" s="320"/>
      <c r="G1" s="320"/>
      <c r="H1" s="320"/>
      <c r="I1" s="320"/>
      <c r="J1" s="320"/>
      <c r="K1" s="320"/>
      <c r="L1" s="320"/>
      <c r="M1" s="320"/>
      <c r="N1" s="320"/>
      <c r="O1" s="320"/>
      <c r="P1" s="320"/>
      <c r="Q1" s="320"/>
      <c r="R1" s="320"/>
      <c r="S1" s="320"/>
      <c r="T1" s="320"/>
      <c r="U1" s="320"/>
      <c r="V1" s="320"/>
      <c r="W1" s="320"/>
      <c r="X1" s="320"/>
      <c r="Y1" s="320"/>
      <c r="Z1" s="321"/>
      <c r="AA1" s="23"/>
      <c r="AB1" s="23"/>
      <c r="AC1" s="23"/>
      <c r="AD1" s="23"/>
      <c r="AE1" s="23"/>
      <c r="AF1" s="23"/>
    </row>
    <row r="2" spans="1:32">
      <c r="A2" s="76"/>
      <c r="B2" s="76"/>
      <c r="C2" s="76"/>
      <c r="D2" s="76"/>
      <c r="E2" s="76"/>
      <c r="F2" s="76"/>
      <c r="G2" s="23"/>
      <c r="H2" s="23"/>
      <c r="I2" s="23"/>
      <c r="J2" s="23"/>
      <c r="K2" s="23"/>
      <c r="L2" s="23"/>
      <c r="M2" s="23"/>
      <c r="N2" s="23"/>
      <c r="O2" s="23"/>
      <c r="P2" s="23"/>
      <c r="Q2" s="23"/>
      <c r="R2" s="23"/>
      <c r="S2" s="23"/>
      <c r="T2" s="23"/>
      <c r="U2" s="23"/>
      <c r="V2" s="23"/>
      <c r="W2" s="23"/>
      <c r="X2" s="23"/>
      <c r="Y2" s="23"/>
      <c r="Z2" s="23"/>
      <c r="AA2" s="23"/>
      <c r="AB2" s="23"/>
      <c r="AC2" s="23"/>
      <c r="AD2" s="23"/>
      <c r="AE2" s="23"/>
      <c r="AF2" s="23"/>
    </row>
    <row r="3" spans="1:32">
      <c r="A3" s="77" t="s">
        <v>202</v>
      </c>
      <c r="B3" s="77"/>
      <c r="C3" s="77"/>
      <c r="D3" s="77"/>
      <c r="E3" s="77"/>
      <c r="F3" s="77"/>
      <c r="G3" s="23"/>
      <c r="H3" s="23"/>
      <c r="I3" s="23"/>
      <c r="J3" s="23"/>
      <c r="K3" s="23"/>
      <c r="L3" s="23"/>
      <c r="M3" s="23"/>
      <c r="N3" s="23"/>
      <c r="O3" s="23"/>
      <c r="P3" s="23"/>
      <c r="Q3" s="23"/>
      <c r="R3" s="23"/>
      <c r="S3" s="23"/>
      <c r="T3" s="23"/>
      <c r="U3" s="23"/>
      <c r="V3" s="23"/>
      <c r="W3" s="23"/>
      <c r="X3" s="23"/>
      <c r="Y3" s="23"/>
      <c r="Z3" s="23"/>
      <c r="AA3" s="23"/>
      <c r="AB3" s="23"/>
      <c r="AC3" s="23"/>
      <c r="AD3" s="23"/>
      <c r="AE3" s="23"/>
      <c r="AF3" s="23"/>
    </row>
    <row r="4" spans="1:32">
      <c r="A4" s="76" t="s">
        <v>203</v>
      </c>
      <c r="B4" s="76"/>
      <c r="C4" s="76"/>
      <c r="D4" s="76"/>
      <c r="E4" s="76"/>
      <c r="F4" s="76"/>
      <c r="G4" s="23"/>
      <c r="H4" s="23"/>
      <c r="I4" s="23"/>
      <c r="J4" s="23"/>
      <c r="K4" s="23"/>
      <c r="L4" s="23"/>
      <c r="M4" s="23"/>
      <c r="N4" s="23"/>
      <c r="O4" s="23"/>
      <c r="P4" s="23"/>
      <c r="Q4" s="23"/>
      <c r="R4" s="23"/>
      <c r="S4" s="23"/>
      <c r="T4" s="23"/>
      <c r="U4" s="23"/>
      <c r="V4" s="23"/>
      <c r="W4" s="23"/>
      <c r="X4" s="23"/>
      <c r="Y4" s="23"/>
      <c r="Z4" s="23"/>
      <c r="AA4" s="23"/>
      <c r="AB4" s="23"/>
      <c r="AC4" s="23"/>
      <c r="AD4" s="23"/>
      <c r="AE4" s="23"/>
      <c r="AF4" s="23"/>
    </row>
    <row r="5" spans="1:32">
      <c r="A5" s="76" t="s">
        <v>204</v>
      </c>
      <c r="B5" s="76"/>
      <c r="C5" s="76"/>
      <c r="D5" s="76"/>
      <c r="E5" s="76"/>
      <c r="F5" s="76"/>
      <c r="G5" s="23"/>
      <c r="H5" s="23"/>
      <c r="I5" s="23"/>
      <c r="J5" s="23"/>
      <c r="K5" s="23"/>
      <c r="L5" s="23"/>
      <c r="M5" s="23"/>
      <c r="N5" s="23"/>
      <c r="O5" s="23"/>
      <c r="P5" s="23"/>
      <c r="Q5" s="23"/>
      <c r="R5" s="23"/>
      <c r="S5" s="23"/>
      <c r="T5" s="23"/>
      <c r="U5" s="23"/>
      <c r="V5" s="23"/>
      <c r="W5" s="23"/>
      <c r="X5" s="23"/>
      <c r="Y5" s="23"/>
      <c r="Z5" s="23"/>
      <c r="AA5" s="23"/>
      <c r="AB5" s="23"/>
      <c r="AC5" s="23"/>
      <c r="AD5" s="23"/>
      <c r="AE5" s="23"/>
      <c r="AF5" s="23"/>
    </row>
    <row r="6" spans="1:32">
      <c r="A6" s="76" t="s">
        <v>205</v>
      </c>
      <c r="B6" s="76"/>
      <c r="C6" s="76"/>
      <c r="D6" s="76"/>
      <c r="E6" s="76"/>
      <c r="F6" s="76"/>
      <c r="G6" s="23"/>
      <c r="H6" s="23"/>
      <c r="I6" s="23"/>
      <c r="J6" s="23"/>
      <c r="K6" s="23"/>
      <c r="L6" s="23"/>
      <c r="M6" s="23"/>
      <c r="N6" s="23"/>
      <c r="O6" s="23"/>
      <c r="P6" s="23"/>
      <c r="Q6" s="23"/>
      <c r="R6" s="23"/>
      <c r="S6" s="23"/>
      <c r="T6" s="23"/>
      <c r="U6" s="23"/>
      <c r="V6" s="23"/>
      <c r="W6" s="23"/>
      <c r="X6" s="23"/>
      <c r="Y6" s="23"/>
      <c r="Z6" s="23"/>
      <c r="AA6" s="23"/>
      <c r="AB6" s="23"/>
      <c r="AC6" s="23"/>
      <c r="AD6" s="23"/>
      <c r="AE6" s="23"/>
      <c r="AF6" s="23"/>
    </row>
    <row r="7" spans="1:32">
      <c r="A7" s="76" t="s">
        <v>206</v>
      </c>
      <c r="B7" s="76"/>
      <c r="C7" s="76"/>
      <c r="D7" s="76"/>
      <c r="E7" s="76"/>
      <c r="F7" s="76"/>
      <c r="G7" s="23"/>
      <c r="H7" s="23"/>
      <c r="I7" s="23"/>
      <c r="J7" s="23"/>
      <c r="K7" s="23"/>
      <c r="L7" s="23"/>
      <c r="M7" s="23"/>
      <c r="N7" s="23"/>
      <c r="O7" s="23"/>
      <c r="P7" s="23"/>
      <c r="Q7" s="23"/>
      <c r="R7" s="23"/>
      <c r="S7" s="23"/>
      <c r="T7" s="23"/>
      <c r="U7" s="23"/>
      <c r="V7" s="23"/>
      <c r="W7" s="23"/>
      <c r="X7" s="23"/>
      <c r="Y7" s="23"/>
      <c r="Z7" s="23"/>
      <c r="AA7" s="23"/>
      <c r="AB7" s="23"/>
      <c r="AC7" s="23"/>
      <c r="AD7" s="23"/>
      <c r="AE7" s="23"/>
      <c r="AF7" s="23"/>
    </row>
    <row r="8" spans="1:32" ht="29.25">
      <c r="A8" s="76" t="s">
        <v>207</v>
      </c>
      <c r="B8" s="76"/>
      <c r="C8" s="76"/>
      <c r="D8" s="76"/>
      <c r="E8" s="76"/>
      <c r="F8" s="76"/>
      <c r="G8" s="23"/>
      <c r="H8" s="23"/>
      <c r="I8" s="23"/>
      <c r="J8" s="23"/>
      <c r="K8" s="23"/>
      <c r="L8" s="23"/>
      <c r="M8" s="23"/>
      <c r="N8" s="23"/>
      <c r="O8" s="23"/>
      <c r="P8" s="23"/>
      <c r="Q8" s="23"/>
      <c r="R8" s="23"/>
      <c r="S8" s="23"/>
      <c r="T8" s="23"/>
      <c r="U8" s="23"/>
      <c r="V8" s="23"/>
      <c r="W8" s="23"/>
      <c r="X8" s="23"/>
      <c r="Y8" s="23"/>
      <c r="Z8" s="23"/>
      <c r="AA8" s="23"/>
      <c r="AB8" s="23"/>
      <c r="AC8" s="23"/>
      <c r="AD8" s="23"/>
      <c r="AE8" s="23"/>
      <c r="AF8" s="23"/>
    </row>
    <row r="9" spans="1:32" ht="29.25">
      <c r="A9" s="76" t="s">
        <v>208</v>
      </c>
      <c r="B9" s="76"/>
      <c r="C9" s="76"/>
      <c r="D9" s="76"/>
      <c r="E9" s="76"/>
      <c r="F9" s="76"/>
      <c r="G9" s="23"/>
      <c r="H9" s="23"/>
      <c r="I9" s="23"/>
      <c r="J9" s="23"/>
      <c r="K9" s="23"/>
      <c r="L9" s="23"/>
      <c r="M9" s="23"/>
      <c r="N9" s="23"/>
      <c r="O9" s="23"/>
      <c r="P9" s="23"/>
      <c r="Q9" s="23"/>
      <c r="R9" s="23"/>
      <c r="S9" s="23"/>
      <c r="T9" s="23"/>
      <c r="U9" s="23"/>
      <c r="V9" s="23"/>
      <c r="W9" s="23"/>
      <c r="X9" s="23"/>
      <c r="Y9" s="23"/>
      <c r="Z9" s="23"/>
      <c r="AA9" s="23"/>
      <c r="AB9" s="23"/>
      <c r="AC9" s="23"/>
      <c r="AD9" s="23"/>
      <c r="AE9" s="23"/>
      <c r="AF9" s="23"/>
    </row>
    <row r="10" spans="1:32">
      <c r="A10" s="76" t="s">
        <v>209</v>
      </c>
      <c r="B10" s="76"/>
      <c r="C10" s="76"/>
      <c r="D10" s="76"/>
      <c r="E10" s="76"/>
      <c r="F10" s="76"/>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row>
    <row r="11" spans="1:32" s="15" customFormat="1" ht="15.75" thickBot="1">
      <c r="A11" s="76"/>
      <c r="B11" s="322" t="s">
        <v>210</v>
      </c>
      <c r="C11" s="322"/>
      <c r="D11" s="322"/>
      <c r="E11" s="322"/>
      <c r="F11" s="322"/>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79"/>
    </row>
    <row r="12" spans="1:32" s="2" customFormat="1" ht="15.75" thickBot="1">
      <c r="A12" s="78" t="s">
        <v>211</v>
      </c>
      <c r="B12" s="232">
        <v>2017</v>
      </c>
      <c r="C12" s="232">
        <v>2018</v>
      </c>
      <c r="D12" s="232">
        <v>2019</v>
      </c>
      <c r="E12" s="232">
        <v>2020</v>
      </c>
      <c r="F12" s="232">
        <v>2021</v>
      </c>
      <c r="G12" s="206">
        <v>2022</v>
      </c>
      <c r="H12" s="206">
        <v>2023</v>
      </c>
      <c r="I12" s="206">
        <v>2024</v>
      </c>
      <c r="J12" s="206">
        <v>2025</v>
      </c>
      <c r="K12" s="206">
        <v>2026</v>
      </c>
      <c r="L12" s="206">
        <v>2027</v>
      </c>
      <c r="M12" s="206">
        <v>2028</v>
      </c>
      <c r="N12" s="206">
        <v>2029</v>
      </c>
      <c r="O12" s="206">
        <v>2030</v>
      </c>
      <c r="P12" s="206">
        <v>2031</v>
      </c>
      <c r="Q12" s="206">
        <v>2032</v>
      </c>
      <c r="R12" s="206">
        <v>2033</v>
      </c>
      <c r="S12" s="206">
        <v>2034</v>
      </c>
      <c r="T12" s="206">
        <v>2035</v>
      </c>
      <c r="U12" s="206">
        <v>2036</v>
      </c>
      <c r="V12" s="206">
        <v>2037</v>
      </c>
      <c r="W12" s="206">
        <v>2038</v>
      </c>
      <c r="X12" s="206">
        <v>2039</v>
      </c>
      <c r="Y12" s="206">
        <v>2040</v>
      </c>
      <c r="Z12" s="206">
        <v>2041</v>
      </c>
      <c r="AA12" s="23"/>
      <c r="AB12" s="23"/>
      <c r="AC12" s="23"/>
      <c r="AD12" s="23"/>
      <c r="AE12" s="23"/>
      <c r="AF12" s="41"/>
    </row>
    <row r="13" spans="1:32" s="2" customFormat="1" ht="18.600000000000001" customHeight="1">
      <c r="A13" s="80" t="s">
        <v>212</v>
      </c>
      <c r="B13" s="93"/>
      <c r="C13" s="93"/>
      <c r="D13" s="93"/>
      <c r="E13" s="93"/>
      <c r="F13" s="93"/>
      <c r="G13" s="93"/>
      <c r="H13" s="94"/>
      <c r="I13" s="94"/>
      <c r="J13" s="94"/>
      <c r="K13" s="94"/>
      <c r="L13" s="94"/>
      <c r="M13" s="94"/>
      <c r="N13" s="94"/>
      <c r="O13" s="94"/>
      <c r="P13" s="94"/>
      <c r="Q13" s="94"/>
      <c r="R13" s="94"/>
      <c r="S13" s="94"/>
      <c r="T13" s="94"/>
      <c r="U13" s="94"/>
      <c r="V13" s="94"/>
      <c r="W13" s="94"/>
      <c r="X13" s="94"/>
      <c r="Y13" s="94"/>
      <c r="Z13" s="94"/>
      <c r="AA13" s="23"/>
      <c r="AB13" s="23"/>
      <c r="AC13" s="23"/>
      <c r="AD13" s="23"/>
      <c r="AE13" s="23"/>
      <c r="AF13" s="41"/>
    </row>
    <row r="14" spans="1:32" s="2" customFormat="1" ht="57">
      <c r="A14" s="81" t="s">
        <v>213</v>
      </c>
      <c r="B14" s="95"/>
      <c r="C14" s="95"/>
      <c r="D14" s="95"/>
      <c r="E14" s="95"/>
      <c r="F14" s="95"/>
      <c r="G14" s="95"/>
      <c r="H14" s="96"/>
      <c r="I14" s="96"/>
      <c r="J14" s="96"/>
      <c r="K14" s="96"/>
      <c r="L14" s="96"/>
      <c r="M14" s="96"/>
      <c r="N14" s="96"/>
      <c r="O14" s="96"/>
      <c r="P14" s="96"/>
      <c r="Q14" s="96"/>
      <c r="R14" s="96"/>
      <c r="S14" s="96"/>
      <c r="T14" s="96"/>
      <c r="U14" s="96"/>
      <c r="V14" s="96"/>
      <c r="W14" s="96"/>
      <c r="X14" s="96"/>
      <c r="Y14" s="96"/>
      <c r="Z14" s="96"/>
      <c r="AA14" s="23"/>
      <c r="AB14" s="23"/>
      <c r="AC14" s="23"/>
      <c r="AD14" s="23"/>
      <c r="AE14" s="23"/>
      <c r="AF14" s="41"/>
    </row>
    <row r="15" spans="1:32" s="2" customFormat="1">
      <c r="A15" s="81"/>
      <c r="B15" s="95"/>
      <c r="C15" s="95"/>
      <c r="D15" s="95"/>
      <c r="E15" s="95"/>
      <c r="F15" s="95"/>
      <c r="G15" s="95"/>
      <c r="H15" s="96"/>
      <c r="I15" s="96"/>
      <c r="J15" s="96"/>
      <c r="K15" s="96"/>
      <c r="L15" s="96"/>
      <c r="M15" s="96"/>
      <c r="N15" s="96"/>
      <c r="O15" s="96"/>
      <c r="P15" s="96"/>
      <c r="Q15" s="96"/>
      <c r="R15" s="96"/>
      <c r="S15" s="96"/>
      <c r="T15" s="96"/>
      <c r="U15" s="96"/>
      <c r="V15" s="96"/>
      <c r="W15" s="96"/>
      <c r="X15" s="96"/>
      <c r="Y15" s="96"/>
      <c r="Z15" s="96"/>
      <c r="AA15" s="23"/>
      <c r="AB15" s="23"/>
      <c r="AC15" s="23"/>
      <c r="AD15" s="23"/>
      <c r="AE15" s="23"/>
      <c r="AF15" s="41"/>
    </row>
    <row r="16" spans="1:32" s="2" customFormat="1">
      <c r="A16" s="81" t="s">
        <v>214</v>
      </c>
      <c r="B16" s="95"/>
      <c r="C16" s="95"/>
      <c r="D16" s="95"/>
      <c r="E16" s="95"/>
      <c r="F16" s="95"/>
      <c r="G16" s="95"/>
      <c r="H16" s="96"/>
      <c r="I16" s="96"/>
      <c r="J16" s="96"/>
      <c r="K16" s="96"/>
      <c r="L16" s="96"/>
      <c r="M16" s="96"/>
      <c r="N16" s="96"/>
      <c r="O16" s="96"/>
      <c r="P16" s="96"/>
      <c r="Q16" s="96"/>
      <c r="R16" s="96"/>
      <c r="S16" s="96"/>
      <c r="T16" s="96"/>
      <c r="U16" s="96"/>
      <c r="V16" s="96"/>
      <c r="W16" s="96"/>
      <c r="X16" s="96"/>
      <c r="Y16" s="96"/>
      <c r="Z16" s="96"/>
      <c r="AA16" s="23"/>
      <c r="AB16" s="23"/>
      <c r="AC16" s="23"/>
      <c r="AD16" s="23"/>
      <c r="AE16" s="23"/>
      <c r="AF16" s="41"/>
    </row>
    <row r="17" spans="1:32" s="2" customFormat="1">
      <c r="A17" s="205" t="s">
        <v>215</v>
      </c>
      <c r="B17" s="207"/>
      <c r="C17" s="207"/>
      <c r="D17" s="207"/>
      <c r="E17" s="207"/>
      <c r="F17" s="207"/>
      <c r="G17" s="207"/>
      <c r="H17" s="105"/>
      <c r="I17" s="105"/>
      <c r="J17" s="105"/>
      <c r="K17" s="105"/>
      <c r="L17" s="105"/>
      <c r="M17" s="105"/>
      <c r="N17" s="105"/>
      <c r="O17" s="105"/>
      <c r="P17" s="105"/>
      <c r="Q17" s="105"/>
      <c r="R17" s="105"/>
      <c r="S17" s="105"/>
      <c r="T17" s="105"/>
      <c r="U17" s="105"/>
      <c r="V17" s="105"/>
      <c r="W17" s="105"/>
      <c r="X17" s="105"/>
      <c r="Y17" s="105"/>
      <c r="Z17" s="105"/>
      <c r="AA17" s="23"/>
      <c r="AB17" s="23"/>
      <c r="AC17" s="23"/>
      <c r="AD17" s="23"/>
      <c r="AE17" s="23"/>
      <c r="AF17" s="41"/>
    </row>
    <row r="18" spans="1:32" s="2" customFormat="1">
      <c r="A18" s="205" t="s">
        <v>216</v>
      </c>
      <c r="B18" s="207"/>
      <c r="C18" s="207"/>
      <c r="D18" s="207"/>
      <c r="E18" s="207"/>
      <c r="F18" s="207"/>
      <c r="G18" s="207"/>
      <c r="H18" s="105"/>
      <c r="I18" s="105"/>
      <c r="J18" s="105"/>
      <c r="K18" s="105"/>
      <c r="L18" s="105"/>
      <c r="M18" s="105"/>
      <c r="N18" s="105"/>
      <c r="O18" s="105"/>
      <c r="P18" s="105"/>
      <c r="Q18" s="105"/>
      <c r="R18" s="105"/>
      <c r="S18" s="105"/>
      <c r="T18" s="105"/>
      <c r="U18" s="105"/>
      <c r="V18" s="105"/>
      <c r="W18" s="105"/>
      <c r="X18" s="105"/>
      <c r="Y18" s="105"/>
      <c r="Z18" s="105"/>
      <c r="AA18" s="23"/>
      <c r="AB18" s="23"/>
      <c r="AC18" s="23"/>
      <c r="AD18" s="23"/>
      <c r="AE18" s="23"/>
      <c r="AF18" s="41"/>
    </row>
    <row r="19" spans="1:32" s="2" customFormat="1">
      <c r="A19" s="205" t="s">
        <v>217</v>
      </c>
      <c r="B19" s="207"/>
      <c r="C19" s="207"/>
      <c r="D19" s="207"/>
      <c r="E19" s="207"/>
      <c r="F19" s="207"/>
      <c r="G19" s="207"/>
      <c r="H19" s="105"/>
      <c r="I19" s="105"/>
      <c r="J19" s="105"/>
      <c r="K19" s="105"/>
      <c r="L19" s="105"/>
      <c r="M19" s="105"/>
      <c r="N19" s="105"/>
      <c r="O19" s="105"/>
      <c r="P19" s="105"/>
      <c r="Q19" s="105"/>
      <c r="R19" s="105"/>
      <c r="S19" s="105"/>
      <c r="T19" s="105"/>
      <c r="U19" s="105"/>
      <c r="V19" s="105"/>
      <c r="W19" s="105"/>
      <c r="X19" s="105"/>
      <c r="Y19" s="105"/>
      <c r="Z19" s="105"/>
      <c r="AA19" s="23"/>
      <c r="AB19" s="23"/>
      <c r="AC19" s="23"/>
      <c r="AD19" s="23"/>
      <c r="AE19" s="23"/>
      <c r="AF19" s="41"/>
    </row>
    <row r="20" spans="1:32" s="2" customFormat="1">
      <c r="A20" s="81" t="s">
        <v>218</v>
      </c>
      <c r="B20" s="95"/>
      <c r="C20" s="95"/>
      <c r="D20" s="95"/>
      <c r="E20" s="95"/>
      <c r="F20" s="95"/>
      <c r="G20" s="95"/>
      <c r="H20" s="96"/>
      <c r="I20" s="96"/>
      <c r="J20" s="96"/>
      <c r="K20" s="96"/>
      <c r="L20" s="96"/>
      <c r="M20" s="96"/>
      <c r="N20" s="96"/>
      <c r="O20" s="96"/>
      <c r="P20" s="96"/>
      <c r="Q20" s="96"/>
      <c r="R20" s="96"/>
      <c r="S20" s="96"/>
      <c r="T20" s="96"/>
      <c r="U20" s="96"/>
      <c r="V20" s="96"/>
      <c r="W20" s="96"/>
      <c r="X20" s="96"/>
      <c r="Y20" s="96"/>
      <c r="Z20" s="96"/>
      <c r="AA20" s="23"/>
      <c r="AB20" s="23"/>
      <c r="AC20" s="23"/>
      <c r="AD20" s="23"/>
      <c r="AE20" s="23"/>
      <c r="AF20" s="41"/>
    </row>
    <row r="21" spans="1:32" s="2" customFormat="1">
      <c r="A21" s="82" t="s">
        <v>219</v>
      </c>
      <c r="B21" s="96">
        <f t="shared" ref="B21:Z21" si="0">B16*B20</f>
        <v>0</v>
      </c>
      <c r="C21" s="96">
        <f t="shared" si="0"/>
        <v>0</v>
      </c>
      <c r="D21" s="96">
        <f t="shared" si="0"/>
        <v>0</v>
      </c>
      <c r="E21" s="96">
        <f t="shared" si="0"/>
        <v>0</v>
      </c>
      <c r="F21" s="96">
        <f t="shared" si="0"/>
        <v>0</v>
      </c>
      <c r="G21" s="96">
        <f t="shared" si="0"/>
        <v>0</v>
      </c>
      <c r="H21" s="96">
        <f t="shared" si="0"/>
        <v>0</v>
      </c>
      <c r="I21" s="96">
        <f t="shared" si="0"/>
        <v>0</v>
      </c>
      <c r="J21" s="96">
        <f t="shared" si="0"/>
        <v>0</v>
      </c>
      <c r="K21" s="96">
        <f t="shared" si="0"/>
        <v>0</v>
      </c>
      <c r="L21" s="96">
        <f t="shared" si="0"/>
        <v>0</v>
      </c>
      <c r="M21" s="96">
        <f t="shared" si="0"/>
        <v>0</v>
      </c>
      <c r="N21" s="96">
        <f t="shared" si="0"/>
        <v>0</v>
      </c>
      <c r="O21" s="96">
        <f t="shared" si="0"/>
        <v>0</v>
      </c>
      <c r="P21" s="96">
        <f t="shared" si="0"/>
        <v>0</v>
      </c>
      <c r="Q21" s="96">
        <f t="shared" si="0"/>
        <v>0</v>
      </c>
      <c r="R21" s="96">
        <f t="shared" si="0"/>
        <v>0</v>
      </c>
      <c r="S21" s="96">
        <f t="shared" si="0"/>
        <v>0</v>
      </c>
      <c r="T21" s="96">
        <f t="shared" si="0"/>
        <v>0</v>
      </c>
      <c r="U21" s="96">
        <f t="shared" si="0"/>
        <v>0</v>
      </c>
      <c r="V21" s="96">
        <f t="shared" si="0"/>
        <v>0</v>
      </c>
      <c r="W21" s="96">
        <f t="shared" si="0"/>
        <v>0</v>
      </c>
      <c r="X21" s="96">
        <f t="shared" si="0"/>
        <v>0</v>
      </c>
      <c r="Y21" s="96">
        <f t="shared" si="0"/>
        <v>0</v>
      </c>
      <c r="Z21" s="96">
        <f t="shared" si="0"/>
        <v>0</v>
      </c>
      <c r="AA21" s="23"/>
      <c r="AB21" s="23"/>
      <c r="AC21" s="23"/>
      <c r="AD21" s="23"/>
      <c r="AE21" s="23"/>
      <c r="AF21" s="41"/>
    </row>
    <row r="22" spans="1:32" s="2" customFormat="1">
      <c r="A22" s="81"/>
      <c r="B22" s="96"/>
      <c r="C22" s="96"/>
      <c r="D22" s="96"/>
      <c r="E22" s="96"/>
      <c r="F22" s="96"/>
      <c r="G22" s="96"/>
      <c r="H22" s="96"/>
      <c r="I22" s="96"/>
      <c r="J22" s="96"/>
      <c r="K22" s="96"/>
      <c r="L22" s="96"/>
      <c r="M22" s="96"/>
      <c r="N22" s="96"/>
      <c r="O22" s="96"/>
      <c r="P22" s="96"/>
      <c r="Q22" s="96"/>
      <c r="R22" s="96"/>
      <c r="S22" s="96"/>
      <c r="T22" s="96"/>
      <c r="U22" s="96"/>
      <c r="V22" s="96"/>
      <c r="W22" s="96"/>
      <c r="X22" s="96"/>
      <c r="Y22" s="96"/>
      <c r="Z22" s="96"/>
      <c r="AA22" s="23"/>
      <c r="AB22" s="23"/>
      <c r="AC22" s="23"/>
      <c r="AD22" s="23"/>
      <c r="AE22" s="23"/>
      <c r="AF22" s="41"/>
    </row>
    <row r="23" spans="1:32" s="2" customFormat="1">
      <c r="A23" s="81" t="s">
        <v>220</v>
      </c>
      <c r="B23" s="96"/>
      <c r="C23" s="96"/>
      <c r="D23" s="96"/>
      <c r="E23" s="96"/>
      <c r="F23" s="96"/>
      <c r="G23" s="96"/>
      <c r="H23" s="96"/>
      <c r="I23" s="96"/>
      <c r="J23" s="96"/>
      <c r="K23" s="96"/>
      <c r="L23" s="96"/>
      <c r="M23" s="96"/>
      <c r="N23" s="96"/>
      <c r="O23" s="96"/>
      <c r="P23" s="96"/>
      <c r="Q23" s="96"/>
      <c r="R23" s="96"/>
      <c r="S23" s="96"/>
      <c r="T23" s="96"/>
      <c r="U23" s="96"/>
      <c r="V23" s="96"/>
      <c r="W23" s="96"/>
      <c r="X23" s="96"/>
      <c r="Y23" s="96"/>
      <c r="Z23" s="96"/>
      <c r="AA23" s="23"/>
      <c r="AB23" s="23"/>
      <c r="AC23" s="23"/>
      <c r="AD23" s="23"/>
      <c r="AE23" s="23"/>
      <c r="AF23" s="41"/>
    </row>
    <row r="24" spans="1:32" s="2" customFormat="1">
      <c r="A24" s="81" t="s">
        <v>221</v>
      </c>
      <c r="B24" s="96"/>
      <c r="C24" s="96"/>
      <c r="D24" s="96"/>
      <c r="E24" s="96"/>
      <c r="F24" s="96"/>
      <c r="G24" s="96"/>
      <c r="H24" s="96"/>
      <c r="I24" s="96"/>
      <c r="J24" s="96"/>
      <c r="K24" s="96"/>
      <c r="L24" s="96"/>
      <c r="M24" s="96"/>
      <c r="N24" s="96"/>
      <c r="O24" s="96"/>
      <c r="P24" s="96"/>
      <c r="Q24" s="96"/>
      <c r="R24" s="96"/>
      <c r="S24" s="96"/>
      <c r="T24" s="96"/>
      <c r="U24" s="96"/>
      <c r="V24" s="96"/>
      <c r="W24" s="96"/>
      <c r="X24" s="96"/>
      <c r="Y24" s="96"/>
      <c r="Z24" s="96"/>
      <c r="AA24" s="23"/>
      <c r="AB24" s="23"/>
      <c r="AC24" s="23"/>
      <c r="AD24" s="23"/>
      <c r="AE24" s="23"/>
      <c r="AF24" s="41"/>
    </row>
    <row r="25" spans="1:32" s="2" customFormat="1">
      <c r="A25" s="81" t="s">
        <v>222</v>
      </c>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23"/>
      <c r="AB25" s="23"/>
      <c r="AC25" s="23"/>
      <c r="AD25" s="23"/>
      <c r="AE25" s="23"/>
      <c r="AF25" s="41"/>
    </row>
    <row r="26" spans="1:32" s="2" customFormat="1">
      <c r="A26" s="81" t="s">
        <v>223</v>
      </c>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23"/>
      <c r="AB26" s="23"/>
      <c r="AC26" s="23"/>
      <c r="AD26" s="23"/>
      <c r="AE26" s="23"/>
      <c r="AF26" s="41"/>
    </row>
    <row r="27" spans="1:32" s="2" customFormat="1">
      <c r="A27" s="81" t="s">
        <v>224</v>
      </c>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23"/>
      <c r="AB27" s="23"/>
      <c r="AC27" s="23"/>
      <c r="AD27" s="23"/>
      <c r="AE27" s="23"/>
      <c r="AF27" s="41"/>
    </row>
    <row r="28" spans="1:32" s="2" customFormat="1">
      <c r="A28" s="81" t="s">
        <v>225</v>
      </c>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23"/>
      <c r="AB28" s="23"/>
      <c r="AC28" s="23"/>
      <c r="AD28" s="23"/>
      <c r="AE28" s="23"/>
      <c r="AF28" s="41"/>
    </row>
    <row r="29" spans="1:32" s="2" customFormat="1" ht="16.5" customHeight="1">
      <c r="A29" s="81" t="s">
        <v>226</v>
      </c>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23"/>
      <c r="AB29" s="23"/>
      <c r="AC29" s="23"/>
      <c r="AD29" s="23"/>
      <c r="AE29" s="23"/>
      <c r="AF29" s="41"/>
    </row>
    <row r="30" spans="1:32" s="2" customFormat="1" ht="40.5" customHeight="1">
      <c r="A30" s="106" t="s">
        <v>227</v>
      </c>
      <c r="B30" s="105"/>
      <c r="C30" s="105"/>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23"/>
      <c r="AB30" s="23"/>
      <c r="AC30" s="23"/>
      <c r="AD30" s="23"/>
      <c r="AE30" s="23"/>
      <c r="AF30" s="41"/>
    </row>
    <row r="31" spans="1:32" s="2" customFormat="1" ht="48" customHeight="1">
      <c r="A31" s="107" t="s">
        <v>228</v>
      </c>
      <c r="B31" s="105"/>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23"/>
      <c r="AB31" s="23"/>
      <c r="AC31" s="23"/>
      <c r="AD31" s="23"/>
      <c r="AE31" s="23"/>
      <c r="AF31" s="41"/>
    </row>
    <row r="32" spans="1:32" s="2" customFormat="1">
      <c r="A32" s="82" t="s">
        <v>229</v>
      </c>
      <c r="B32" s="96">
        <f t="shared" ref="B32:F32" si="1">B23*B24</f>
        <v>0</v>
      </c>
      <c r="C32" s="96">
        <f t="shared" si="1"/>
        <v>0</v>
      </c>
      <c r="D32" s="96">
        <f t="shared" si="1"/>
        <v>0</v>
      </c>
      <c r="E32" s="96">
        <f t="shared" si="1"/>
        <v>0</v>
      </c>
      <c r="F32" s="96">
        <f t="shared" si="1"/>
        <v>0</v>
      </c>
      <c r="G32" s="96">
        <f t="shared" ref="G32:Z32" si="2">G23*G24</f>
        <v>0</v>
      </c>
      <c r="H32" s="96">
        <f t="shared" si="2"/>
        <v>0</v>
      </c>
      <c r="I32" s="96">
        <f t="shared" si="2"/>
        <v>0</v>
      </c>
      <c r="J32" s="96">
        <f t="shared" si="2"/>
        <v>0</v>
      </c>
      <c r="K32" s="96">
        <f t="shared" si="2"/>
        <v>0</v>
      </c>
      <c r="L32" s="96">
        <f t="shared" si="2"/>
        <v>0</v>
      </c>
      <c r="M32" s="96">
        <f t="shared" si="2"/>
        <v>0</v>
      </c>
      <c r="N32" s="96">
        <f t="shared" si="2"/>
        <v>0</v>
      </c>
      <c r="O32" s="96">
        <f t="shared" si="2"/>
        <v>0</v>
      </c>
      <c r="P32" s="96">
        <f t="shared" si="2"/>
        <v>0</v>
      </c>
      <c r="Q32" s="96">
        <f t="shared" si="2"/>
        <v>0</v>
      </c>
      <c r="R32" s="96">
        <f t="shared" si="2"/>
        <v>0</v>
      </c>
      <c r="S32" s="96">
        <f t="shared" si="2"/>
        <v>0</v>
      </c>
      <c r="T32" s="96">
        <f t="shared" si="2"/>
        <v>0</v>
      </c>
      <c r="U32" s="96">
        <f t="shared" si="2"/>
        <v>0</v>
      </c>
      <c r="V32" s="96">
        <f t="shared" si="2"/>
        <v>0</v>
      </c>
      <c r="W32" s="96">
        <f t="shared" si="2"/>
        <v>0</v>
      </c>
      <c r="X32" s="96">
        <f t="shared" si="2"/>
        <v>0</v>
      </c>
      <c r="Y32" s="96">
        <f t="shared" si="2"/>
        <v>0</v>
      </c>
      <c r="Z32" s="96">
        <f t="shared" si="2"/>
        <v>0</v>
      </c>
      <c r="AA32" s="23"/>
      <c r="AB32" s="23"/>
      <c r="AC32" s="23"/>
      <c r="AD32" s="23"/>
      <c r="AE32" s="23"/>
      <c r="AF32" s="41"/>
    </row>
    <row r="33" spans="1:32" s="2" customFormat="1">
      <c r="A33" s="81"/>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23"/>
      <c r="AB33" s="23"/>
      <c r="AC33" s="23"/>
      <c r="AD33" s="23"/>
      <c r="AE33" s="23"/>
      <c r="AF33" s="41"/>
    </row>
    <row r="34" spans="1:32" s="2" customFormat="1">
      <c r="A34" s="106" t="s">
        <v>230</v>
      </c>
      <c r="B34" s="105"/>
      <c r="C34" s="105"/>
      <c r="D34" s="105"/>
      <c r="E34" s="105"/>
      <c r="F34" s="105"/>
      <c r="G34" s="105"/>
      <c r="H34" s="105"/>
      <c r="I34" s="105"/>
      <c r="J34" s="105"/>
      <c r="K34" s="105"/>
      <c r="L34" s="105"/>
      <c r="M34" s="105"/>
      <c r="N34" s="105"/>
      <c r="O34" s="105"/>
      <c r="P34" s="105"/>
      <c r="Q34" s="105"/>
      <c r="R34" s="105"/>
      <c r="S34" s="105"/>
      <c r="T34" s="105"/>
      <c r="U34" s="105"/>
      <c r="V34" s="105"/>
      <c r="W34" s="105"/>
      <c r="X34" s="105"/>
      <c r="Y34" s="105"/>
      <c r="Z34" s="105"/>
      <c r="AA34" s="23"/>
      <c r="AB34" s="23"/>
      <c r="AC34" s="23"/>
      <c r="AD34" s="23"/>
      <c r="AE34" s="23"/>
      <c r="AF34" s="41"/>
    </row>
    <row r="35" spans="1:32" s="2" customFormat="1">
      <c r="A35" s="81"/>
      <c r="B35" s="96"/>
      <c r="C35" s="96"/>
      <c r="D35" s="96"/>
      <c r="E35" s="96"/>
      <c r="F35" s="96"/>
      <c r="G35" s="96"/>
      <c r="H35" s="96"/>
      <c r="I35" s="96"/>
      <c r="J35" s="96"/>
      <c r="K35" s="96"/>
      <c r="L35" s="96"/>
      <c r="M35" s="96"/>
      <c r="N35" s="96"/>
      <c r="O35" s="96"/>
      <c r="P35" s="96"/>
      <c r="Q35" s="96"/>
      <c r="R35" s="96"/>
      <c r="S35" s="96"/>
      <c r="T35" s="96"/>
      <c r="U35" s="96"/>
      <c r="V35" s="96"/>
      <c r="W35" s="96"/>
      <c r="X35" s="96"/>
      <c r="Y35" s="96"/>
      <c r="Z35" s="96"/>
      <c r="AA35" s="23"/>
      <c r="AB35" s="23"/>
      <c r="AC35" s="23"/>
      <c r="AD35" s="23"/>
      <c r="AE35" s="23"/>
      <c r="AF35" s="41"/>
    </row>
    <row r="36" spans="1:32" s="2" customFormat="1">
      <c r="A36" s="106" t="s">
        <v>231</v>
      </c>
      <c r="B36" s="105"/>
      <c r="C36" s="105"/>
      <c r="D36" s="105"/>
      <c r="E36" s="105"/>
      <c r="F36" s="105"/>
      <c r="G36" s="105"/>
      <c r="H36" s="105"/>
      <c r="I36" s="105"/>
      <c r="J36" s="105"/>
      <c r="K36" s="105"/>
      <c r="L36" s="105"/>
      <c r="M36" s="105"/>
      <c r="N36" s="105"/>
      <c r="O36" s="105"/>
      <c r="P36" s="105"/>
      <c r="Q36" s="105"/>
      <c r="R36" s="105"/>
      <c r="S36" s="105"/>
      <c r="T36" s="105"/>
      <c r="U36" s="105"/>
      <c r="V36" s="105"/>
      <c r="W36" s="105"/>
      <c r="X36" s="105"/>
      <c r="Y36" s="105"/>
      <c r="Z36" s="105"/>
      <c r="AA36" s="23"/>
      <c r="AB36" s="23"/>
      <c r="AC36" s="23"/>
      <c r="AD36" s="23"/>
      <c r="AE36" s="23"/>
      <c r="AF36" s="41"/>
    </row>
    <row r="37" spans="1:32" s="2" customFormat="1">
      <c r="A37" s="81"/>
      <c r="B37" s="96"/>
      <c r="C37" s="96"/>
      <c r="D37" s="96"/>
      <c r="E37" s="96"/>
      <c r="F37" s="96"/>
      <c r="G37" s="96"/>
      <c r="H37" s="96"/>
      <c r="I37" s="96"/>
      <c r="J37" s="96"/>
      <c r="K37" s="96"/>
      <c r="L37" s="96"/>
      <c r="M37" s="96"/>
      <c r="N37" s="96"/>
      <c r="O37" s="96"/>
      <c r="P37" s="96"/>
      <c r="Q37" s="96"/>
      <c r="R37" s="96"/>
      <c r="S37" s="96"/>
      <c r="T37" s="96"/>
      <c r="U37" s="96"/>
      <c r="V37" s="96"/>
      <c r="W37" s="96"/>
      <c r="X37" s="96"/>
      <c r="Y37" s="96"/>
      <c r="Z37" s="96"/>
      <c r="AA37" s="23"/>
      <c r="AB37" s="23"/>
      <c r="AC37" s="23"/>
      <c r="AD37" s="23"/>
      <c r="AE37" s="23"/>
      <c r="AF37" s="41"/>
    </row>
    <row r="38" spans="1:32" s="2" customFormat="1" ht="15.75" thickBot="1">
      <c r="A38" s="83" t="s">
        <v>232</v>
      </c>
      <c r="B38" s="97"/>
      <c r="C38" s="97"/>
      <c r="D38" s="97"/>
      <c r="E38" s="97"/>
      <c r="F38" s="97"/>
      <c r="G38" s="97"/>
      <c r="H38" s="97"/>
      <c r="I38" s="97"/>
      <c r="J38" s="97"/>
      <c r="K38" s="97"/>
      <c r="L38" s="97"/>
      <c r="M38" s="97"/>
      <c r="N38" s="97"/>
      <c r="O38" s="97"/>
      <c r="P38" s="97"/>
      <c r="Q38" s="97"/>
      <c r="R38" s="97"/>
      <c r="S38" s="97"/>
      <c r="T38" s="97"/>
      <c r="U38" s="97"/>
      <c r="V38" s="97"/>
      <c r="W38" s="97"/>
      <c r="X38" s="97"/>
      <c r="Y38" s="97"/>
      <c r="Z38" s="97"/>
      <c r="AA38" s="23"/>
      <c r="AB38" s="23"/>
      <c r="AC38" s="23"/>
      <c r="AD38" s="23"/>
      <c r="AE38" s="23"/>
      <c r="AF38" s="41"/>
    </row>
    <row r="39" spans="1:32" s="2" customFormat="1" ht="15.75" thickBot="1">
      <c r="A39" s="84" t="s">
        <v>233</v>
      </c>
      <c r="B39" s="98">
        <f t="shared" ref="B39:F39" si="3">B21+B32+B34+B36+B38</f>
        <v>0</v>
      </c>
      <c r="C39" s="98">
        <f t="shared" si="3"/>
        <v>0</v>
      </c>
      <c r="D39" s="98">
        <f t="shared" si="3"/>
        <v>0</v>
      </c>
      <c r="E39" s="98">
        <f t="shared" si="3"/>
        <v>0</v>
      </c>
      <c r="F39" s="98">
        <f t="shared" si="3"/>
        <v>0</v>
      </c>
      <c r="G39" s="98">
        <f>G21+G32+G34+G36+G38</f>
        <v>0</v>
      </c>
      <c r="H39" s="98">
        <f t="shared" ref="H39:Z39" si="4">H21+H32+H34+H36+H38</f>
        <v>0</v>
      </c>
      <c r="I39" s="98">
        <f t="shared" si="4"/>
        <v>0</v>
      </c>
      <c r="J39" s="98">
        <f t="shared" si="4"/>
        <v>0</v>
      </c>
      <c r="K39" s="98">
        <f t="shared" si="4"/>
        <v>0</v>
      </c>
      <c r="L39" s="98">
        <f t="shared" si="4"/>
        <v>0</v>
      </c>
      <c r="M39" s="98">
        <f t="shared" si="4"/>
        <v>0</v>
      </c>
      <c r="N39" s="98">
        <f t="shared" si="4"/>
        <v>0</v>
      </c>
      <c r="O39" s="98">
        <f t="shared" si="4"/>
        <v>0</v>
      </c>
      <c r="P39" s="98">
        <f t="shared" si="4"/>
        <v>0</v>
      </c>
      <c r="Q39" s="98">
        <f t="shared" si="4"/>
        <v>0</v>
      </c>
      <c r="R39" s="98">
        <f t="shared" si="4"/>
        <v>0</v>
      </c>
      <c r="S39" s="98">
        <f t="shared" si="4"/>
        <v>0</v>
      </c>
      <c r="T39" s="98">
        <f>T21+T32+T34+T36+T38</f>
        <v>0</v>
      </c>
      <c r="U39" s="98">
        <f t="shared" si="4"/>
        <v>0</v>
      </c>
      <c r="V39" s="98">
        <f t="shared" si="4"/>
        <v>0</v>
      </c>
      <c r="W39" s="98">
        <f t="shared" si="4"/>
        <v>0</v>
      </c>
      <c r="X39" s="98">
        <f t="shared" si="4"/>
        <v>0</v>
      </c>
      <c r="Y39" s="98">
        <f t="shared" si="4"/>
        <v>0</v>
      </c>
      <c r="Z39" s="98">
        <f t="shared" si="4"/>
        <v>0</v>
      </c>
      <c r="AA39" s="23"/>
      <c r="AB39" s="23"/>
      <c r="AC39" s="23"/>
      <c r="AD39" s="23"/>
      <c r="AE39" s="23"/>
      <c r="AF39" s="41"/>
    </row>
    <row r="40" spans="1:32" s="2" customFormat="1">
      <c r="A40" s="85" t="s">
        <v>234</v>
      </c>
      <c r="B40" s="94"/>
      <c r="C40" s="94"/>
      <c r="D40" s="94"/>
      <c r="E40" s="94"/>
      <c r="F40" s="94"/>
      <c r="G40" s="94"/>
      <c r="H40" s="94"/>
      <c r="I40" s="94"/>
      <c r="J40" s="94"/>
      <c r="K40" s="94"/>
      <c r="L40" s="94"/>
      <c r="M40" s="94"/>
      <c r="N40" s="94"/>
      <c r="O40" s="94"/>
      <c r="P40" s="94"/>
      <c r="Q40" s="94"/>
      <c r="R40" s="94"/>
      <c r="S40" s="94"/>
      <c r="T40" s="94"/>
      <c r="U40" s="94"/>
      <c r="V40" s="94"/>
      <c r="W40" s="94"/>
      <c r="X40" s="94"/>
      <c r="Y40" s="94"/>
      <c r="Z40" s="94"/>
      <c r="AA40" s="23"/>
      <c r="AB40" s="23"/>
      <c r="AC40" s="23"/>
      <c r="AD40" s="23"/>
      <c r="AE40" s="23"/>
      <c r="AF40" s="41"/>
    </row>
    <row r="41" spans="1:32" s="2" customFormat="1">
      <c r="A41" s="86" t="s">
        <v>235</v>
      </c>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23"/>
      <c r="AB41" s="23"/>
      <c r="AC41" s="23"/>
      <c r="AD41" s="23"/>
      <c r="AE41" s="23"/>
      <c r="AF41" s="41"/>
    </row>
    <row r="42" spans="1:32" s="2" customFormat="1">
      <c r="A42" s="81" t="s">
        <v>236</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23"/>
      <c r="AB42" s="23"/>
      <c r="AC42" s="23"/>
      <c r="AD42" s="23"/>
      <c r="AE42" s="23"/>
      <c r="AF42" s="41"/>
    </row>
    <row r="43" spans="1:32" s="2" customFormat="1">
      <c r="A43" s="81" t="s">
        <v>237</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23"/>
      <c r="AB43" s="23"/>
      <c r="AC43" s="23"/>
      <c r="AD43" s="23"/>
      <c r="AE43" s="23"/>
      <c r="AF43" s="41"/>
    </row>
    <row r="44" spans="1:32" s="2" customFormat="1">
      <c r="A44" s="81" t="s">
        <v>238</v>
      </c>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23"/>
      <c r="AB44" s="23"/>
      <c r="AC44" s="23"/>
      <c r="AD44" s="23"/>
      <c r="AE44" s="23"/>
      <c r="AF44" s="41"/>
    </row>
    <row r="45" spans="1:32" s="2" customFormat="1">
      <c r="A45" s="87" t="s">
        <v>239</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23"/>
      <c r="AB45" s="23"/>
      <c r="AC45" s="23"/>
      <c r="AD45" s="23"/>
      <c r="AE45" s="23"/>
      <c r="AF45" s="41"/>
    </row>
    <row r="46" spans="1:32" s="2" customFormat="1">
      <c r="A46" s="87"/>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23"/>
      <c r="AB46" s="23"/>
      <c r="AC46" s="23"/>
      <c r="AD46" s="23"/>
      <c r="AE46" s="23"/>
      <c r="AF46" s="41"/>
    </row>
    <row r="47" spans="1:32" s="2" customFormat="1">
      <c r="A47" s="86" t="s">
        <v>240</v>
      </c>
      <c r="B47" s="99">
        <f t="shared" ref="B47:F47" si="5">SUM(B42:B46)</f>
        <v>0</v>
      </c>
      <c r="C47" s="99">
        <f t="shared" si="5"/>
        <v>0</v>
      </c>
      <c r="D47" s="99">
        <f>SUM(D42:D46)</f>
        <v>0</v>
      </c>
      <c r="E47" s="99">
        <f t="shared" si="5"/>
        <v>0</v>
      </c>
      <c r="F47" s="99">
        <f t="shared" si="5"/>
        <v>0</v>
      </c>
      <c r="G47" s="99">
        <f>SUM(G42:G46)</f>
        <v>0</v>
      </c>
      <c r="H47" s="99">
        <f t="shared" ref="H47:Z47" si="6">SUM(H42:H46)</f>
        <v>0</v>
      </c>
      <c r="I47" s="99">
        <f t="shared" si="6"/>
        <v>0</v>
      </c>
      <c r="J47" s="99">
        <f t="shared" si="6"/>
        <v>0</v>
      </c>
      <c r="K47" s="99">
        <f t="shared" si="6"/>
        <v>0</v>
      </c>
      <c r="L47" s="99">
        <f t="shared" si="6"/>
        <v>0</v>
      </c>
      <c r="M47" s="99">
        <f t="shared" si="6"/>
        <v>0</v>
      </c>
      <c r="N47" s="99">
        <f t="shared" si="6"/>
        <v>0</v>
      </c>
      <c r="O47" s="99">
        <f t="shared" si="6"/>
        <v>0</v>
      </c>
      <c r="P47" s="99">
        <f t="shared" si="6"/>
        <v>0</v>
      </c>
      <c r="Q47" s="99">
        <f t="shared" si="6"/>
        <v>0</v>
      </c>
      <c r="R47" s="99">
        <f t="shared" si="6"/>
        <v>0</v>
      </c>
      <c r="S47" s="99">
        <f t="shared" si="6"/>
        <v>0</v>
      </c>
      <c r="T47" s="99">
        <f t="shared" si="6"/>
        <v>0</v>
      </c>
      <c r="U47" s="99">
        <f t="shared" si="6"/>
        <v>0</v>
      </c>
      <c r="V47" s="99">
        <f t="shared" si="6"/>
        <v>0</v>
      </c>
      <c r="W47" s="99">
        <f t="shared" si="6"/>
        <v>0</v>
      </c>
      <c r="X47" s="99">
        <f t="shared" si="6"/>
        <v>0</v>
      </c>
      <c r="Y47" s="99">
        <f t="shared" si="6"/>
        <v>0</v>
      </c>
      <c r="Z47" s="99">
        <f t="shared" si="6"/>
        <v>0</v>
      </c>
      <c r="AA47" s="23"/>
      <c r="AB47" s="23"/>
      <c r="AC47" s="23"/>
      <c r="AD47" s="23"/>
      <c r="AE47" s="23"/>
      <c r="AF47" s="41"/>
    </row>
    <row r="48" spans="1:32" s="2" customFormat="1">
      <c r="A48" s="81" t="s">
        <v>241</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23"/>
      <c r="AB48" s="23"/>
      <c r="AC48" s="23"/>
      <c r="AD48" s="23"/>
      <c r="AE48" s="23"/>
      <c r="AF48" s="41"/>
    </row>
    <row r="49" spans="1:32" s="2" customFormat="1">
      <c r="A49" s="87" t="s">
        <v>239</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23"/>
      <c r="AB49" s="23"/>
      <c r="AC49" s="23"/>
      <c r="AD49" s="23"/>
      <c r="AE49" s="23"/>
      <c r="AF49" s="41"/>
    </row>
    <row r="50" spans="1:32" s="2" customFormat="1">
      <c r="A50" s="87"/>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23"/>
      <c r="AB50" s="23"/>
      <c r="AC50" s="23"/>
      <c r="AD50" s="23"/>
      <c r="AE50" s="23"/>
      <c r="AF50" s="41"/>
    </row>
    <row r="51" spans="1:32" s="2" customFormat="1">
      <c r="A51" s="86" t="s">
        <v>242</v>
      </c>
      <c r="B51" s="99">
        <f t="shared" ref="B51:F51" si="7">SUM(B48:B50)</f>
        <v>0</v>
      </c>
      <c r="C51" s="99">
        <f t="shared" si="7"/>
        <v>0</v>
      </c>
      <c r="D51" s="99">
        <f t="shared" si="7"/>
        <v>0</v>
      </c>
      <c r="E51" s="99">
        <f t="shared" si="7"/>
        <v>0</v>
      </c>
      <c r="F51" s="99">
        <f t="shared" si="7"/>
        <v>0</v>
      </c>
      <c r="G51" s="99">
        <f>SUM(G48:G50)</f>
        <v>0</v>
      </c>
      <c r="H51" s="99">
        <f t="shared" ref="H51:Z51" si="8">SUM(H48:H50)</f>
        <v>0</v>
      </c>
      <c r="I51" s="99">
        <f t="shared" si="8"/>
        <v>0</v>
      </c>
      <c r="J51" s="99">
        <f t="shared" si="8"/>
        <v>0</v>
      </c>
      <c r="K51" s="99">
        <f t="shared" si="8"/>
        <v>0</v>
      </c>
      <c r="L51" s="99">
        <f t="shared" si="8"/>
        <v>0</v>
      </c>
      <c r="M51" s="99">
        <f t="shared" si="8"/>
        <v>0</v>
      </c>
      <c r="N51" s="99">
        <f t="shared" si="8"/>
        <v>0</v>
      </c>
      <c r="O51" s="99">
        <f t="shared" si="8"/>
        <v>0</v>
      </c>
      <c r="P51" s="99">
        <f t="shared" si="8"/>
        <v>0</v>
      </c>
      <c r="Q51" s="99">
        <f t="shared" si="8"/>
        <v>0</v>
      </c>
      <c r="R51" s="99">
        <f t="shared" si="8"/>
        <v>0</v>
      </c>
      <c r="S51" s="99">
        <f t="shared" si="8"/>
        <v>0</v>
      </c>
      <c r="T51" s="99">
        <f t="shared" si="8"/>
        <v>0</v>
      </c>
      <c r="U51" s="99">
        <f t="shared" si="8"/>
        <v>0</v>
      </c>
      <c r="V51" s="99">
        <f t="shared" si="8"/>
        <v>0</v>
      </c>
      <c r="W51" s="99">
        <f t="shared" si="8"/>
        <v>0</v>
      </c>
      <c r="X51" s="99">
        <f t="shared" si="8"/>
        <v>0</v>
      </c>
      <c r="Y51" s="99">
        <f t="shared" si="8"/>
        <v>0</v>
      </c>
      <c r="Z51" s="99">
        <f t="shared" si="8"/>
        <v>0</v>
      </c>
      <c r="AA51" s="23"/>
      <c r="AB51" s="23"/>
      <c r="AC51" s="23"/>
      <c r="AD51" s="23"/>
      <c r="AE51" s="23"/>
      <c r="AF51" s="41"/>
    </row>
    <row r="52" spans="1:32" s="2" customFormat="1">
      <c r="A52" s="87"/>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23"/>
      <c r="AB52" s="23"/>
      <c r="AC52" s="23"/>
      <c r="AD52" s="23"/>
      <c r="AE52" s="23"/>
      <c r="AF52" s="41"/>
    </row>
    <row r="53" spans="1:32" s="2" customFormat="1">
      <c r="A53" s="86" t="s">
        <v>243</v>
      </c>
      <c r="B53" s="99">
        <f t="shared" ref="B53:F53" si="9">B52</f>
        <v>0</v>
      </c>
      <c r="C53" s="99">
        <f t="shared" si="9"/>
        <v>0</v>
      </c>
      <c r="D53" s="99">
        <f t="shared" si="9"/>
        <v>0</v>
      </c>
      <c r="E53" s="99">
        <f t="shared" si="9"/>
        <v>0</v>
      </c>
      <c r="F53" s="99">
        <f t="shared" si="9"/>
        <v>0</v>
      </c>
      <c r="G53" s="99">
        <f>G52</f>
        <v>0</v>
      </c>
      <c r="H53" s="99">
        <f t="shared" ref="H53:Z53" si="10">H52</f>
        <v>0</v>
      </c>
      <c r="I53" s="99">
        <f t="shared" si="10"/>
        <v>0</v>
      </c>
      <c r="J53" s="99">
        <f t="shared" si="10"/>
        <v>0</v>
      </c>
      <c r="K53" s="99">
        <f t="shared" si="10"/>
        <v>0</v>
      </c>
      <c r="L53" s="99">
        <f t="shared" si="10"/>
        <v>0</v>
      </c>
      <c r="M53" s="99">
        <f t="shared" si="10"/>
        <v>0</v>
      </c>
      <c r="N53" s="99">
        <f t="shared" si="10"/>
        <v>0</v>
      </c>
      <c r="O53" s="99">
        <f t="shared" si="10"/>
        <v>0</v>
      </c>
      <c r="P53" s="99">
        <f t="shared" si="10"/>
        <v>0</v>
      </c>
      <c r="Q53" s="99">
        <f t="shared" si="10"/>
        <v>0</v>
      </c>
      <c r="R53" s="99">
        <f t="shared" si="10"/>
        <v>0</v>
      </c>
      <c r="S53" s="99">
        <f t="shared" si="10"/>
        <v>0</v>
      </c>
      <c r="T53" s="99">
        <f t="shared" si="10"/>
        <v>0</v>
      </c>
      <c r="U53" s="99">
        <f t="shared" si="10"/>
        <v>0</v>
      </c>
      <c r="V53" s="99">
        <f t="shared" si="10"/>
        <v>0</v>
      </c>
      <c r="W53" s="99">
        <f t="shared" si="10"/>
        <v>0</v>
      </c>
      <c r="X53" s="99">
        <f t="shared" si="10"/>
        <v>0</v>
      </c>
      <c r="Y53" s="99">
        <f t="shared" si="10"/>
        <v>0</v>
      </c>
      <c r="Z53" s="99">
        <f t="shared" si="10"/>
        <v>0</v>
      </c>
      <c r="AA53" s="23"/>
      <c r="AB53" s="23"/>
      <c r="AC53" s="23"/>
      <c r="AD53" s="23"/>
      <c r="AE53" s="23"/>
      <c r="AF53" s="41"/>
    </row>
    <row r="54" spans="1:32" s="2" customFormat="1">
      <c r="A54" s="87"/>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23"/>
      <c r="AB54" s="23"/>
      <c r="AC54" s="23"/>
      <c r="AD54" s="23"/>
      <c r="AE54" s="23"/>
      <c r="AF54" s="41"/>
    </row>
    <row r="55" spans="1:32" s="2" customFormat="1" ht="15.75" thickBot="1">
      <c r="A55" s="88"/>
      <c r="B55" s="100"/>
      <c r="C55" s="100"/>
      <c r="D55" s="100"/>
      <c r="E55" s="100"/>
      <c r="F55" s="100"/>
      <c r="G55" s="100"/>
      <c r="H55" s="100"/>
      <c r="I55" s="100"/>
      <c r="J55" s="100"/>
      <c r="K55" s="100"/>
      <c r="L55" s="100"/>
      <c r="M55" s="100"/>
      <c r="N55" s="100"/>
      <c r="O55" s="100"/>
      <c r="P55" s="100"/>
      <c r="Q55" s="100"/>
      <c r="R55" s="100"/>
      <c r="S55" s="100"/>
      <c r="T55" s="100"/>
      <c r="U55" s="100"/>
      <c r="V55" s="100"/>
      <c r="W55" s="100"/>
      <c r="X55" s="100"/>
      <c r="Y55" s="100"/>
      <c r="Z55" s="100"/>
      <c r="AA55" s="23"/>
      <c r="AB55" s="23"/>
      <c r="AC55" s="23"/>
      <c r="AD55" s="23"/>
      <c r="AE55" s="23"/>
      <c r="AF55" s="41"/>
    </row>
    <row r="56" spans="1:32" s="2" customFormat="1">
      <c r="A56" s="85" t="s">
        <v>244</v>
      </c>
      <c r="B56" s="94"/>
      <c r="C56" s="94"/>
      <c r="D56" s="94"/>
      <c r="E56" s="94"/>
      <c r="F56" s="94"/>
      <c r="G56" s="94"/>
      <c r="H56" s="94"/>
      <c r="I56" s="94"/>
      <c r="J56" s="94"/>
      <c r="K56" s="94"/>
      <c r="L56" s="94"/>
      <c r="M56" s="94"/>
      <c r="N56" s="94"/>
      <c r="O56" s="94"/>
      <c r="P56" s="94"/>
      <c r="Q56" s="94"/>
      <c r="R56" s="94"/>
      <c r="S56" s="94"/>
      <c r="T56" s="94"/>
      <c r="U56" s="94"/>
      <c r="V56" s="94"/>
      <c r="W56" s="94"/>
      <c r="X56" s="94"/>
      <c r="Y56" s="94"/>
      <c r="Z56" s="94"/>
      <c r="AA56" s="23"/>
      <c r="AB56" s="23"/>
      <c r="AC56" s="23"/>
      <c r="AD56" s="23"/>
      <c r="AE56" s="23"/>
      <c r="AF56" s="41"/>
    </row>
    <row r="57" spans="1:32" s="2" customFormat="1">
      <c r="A57" s="87" t="s">
        <v>245</v>
      </c>
      <c r="B57" s="96"/>
      <c r="C57" s="96"/>
      <c r="D57" s="96"/>
      <c r="E57" s="96"/>
      <c r="F57" s="96"/>
      <c r="G57" s="96"/>
      <c r="H57" s="96"/>
      <c r="I57" s="96"/>
      <c r="J57" s="96"/>
      <c r="K57" s="96"/>
      <c r="L57" s="96"/>
      <c r="M57" s="96"/>
      <c r="N57" s="96"/>
      <c r="O57" s="96"/>
      <c r="P57" s="96"/>
      <c r="Q57" s="96"/>
      <c r="R57" s="96"/>
      <c r="S57" s="96"/>
      <c r="T57" s="96"/>
      <c r="U57" s="96"/>
      <c r="V57" s="96"/>
      <c r="W57" s="96"/>
      <c r="X57" s="96"/>
      <c r="Y57" s="96"/>
      <c r="Z57" s="96"/>
      <c r="AA57" s="23"/>
      <c r="AB57" s="23"/>
      <c r="AC57" s="23"/>
      <c r="AD57" s="23"/>
      <c r="AE57" s="23"/>
      <c r="AF57" s="41"/>
    </row>
    <row r="58" spans="1:32" s="2" customFormat="1">
      <c r="A58" s="89" t="s">
        <v>246</v>
      </c>
      <c r="B58" s="96"/>
      <c r="C58" s="96"/>
      <c r="D58" s="96"/>
      <c r="E58" s="96"/>
      <c r="F58" s="96"/>
      <c r="G58" s="96"/>
      <c r="H58" s="96"/>
      <c r="I58" s="96"/>
      <c r="J58" s="96"/>
      <c r="K58" s="96"/>
      <c r="L58" s="96"/>
      <c r="M58" s="96"/>
      <c r="N58" s="96"/>
      <c r="O58" s="96"/>
      <c r="P58" s="96"/>
      <c r="Q58" s="96"/>
      <c r="R58" s="96"/>
      <c r="S58" s="96"/>
      <c r="T58" s="96"/>
      <c r="U58" s="96"/>
      <c r="V58" s="96"/>
      <c r="W58" s="96"/>
      <c r="X58" s="96"/>
      <c r="Y58" s="96"/>
      <c r="Z58" s="96"/>
      <c r="AA58" s="23"/>
      <c r="AB58" s="23"/>
      <c r="AC58" s="23"/>
      <c r="AD58" s="23"/>
      <c r="AE58" s="23"/>
      <c r="AF58" s="41"/>
    </row>
    <row r="59" spans="1:32" s="2" customFormat="1">
      <c r="A59" s="87" t="s">
        <v>247</v>
      </c>
      <c r="B59" s="96"/>
      <c r="C59" s="96"/>
      <c r="D59" s="96"/>
      <c r="E59" s="96"/>
      <c r="F59" s="96"/>
      <c r="G59" s="96"/>
      <c r="H59" s="96"/>
      <c r="I59" s="96"/>
      <c r="J59" s="96"/>
      <c r="K59" s="96"/>
      <c r="L59" s="96"/>
      <c r="M59" s="96"/>
      <c r="N59" s="96"/>
      <c r="O59" s="96"/>
      <c r="P59" s="96"/>
      <c r="Q59" s="96"/>
      <c r="R59" s="96"/>
      <c r="S59" s="96"/>
      <c r="T59" s="96"/>
      <c r="U59" s="96"/>
      <c r="V59" s="96"/>
      <c r="W59" s="96"/>
      <c r="X59" s="96"/>
      <c r="Y59" s="96"/>
      <c r="Z59" s="96"/>
      <c r="AA59" s="23"/>
      <c r="AB59" s="23"/>
      <c r="AC59" s="23"/>
      <c r="AD59" s="23"/>
      <c r="AE59" s="23"/>
      <c r="AF59" s="41"/>
    </row>
    <row r="60" spans="1:32" s="2" customFormat="1">
      <c r="A60" s="87" t="s">
        <v>248</v>
      </c>
      <c r="B60" s="96"/>
      <c r="C60" s="96"/>
      <c r="D60" s="96"/>
      <c r="E60" s="96"/>
      <c r="F60" s="96"/>
      <c r="G60" s="96"/>
      <c r="H60" s="96"/>
      <c r="I60" s="96"/>
      <c r="J60" s="96"/>
      <c r="K60" s="96"/>
      <c r="L60" s="96"/>
      <c r="M60" s="96"/>
      <c r="N60" s="96"/>
      <c r="O60" s="96"/>
      <c r="P60" s="96"/>
      <c r="Q60" s="96"/>
      <c r="R60" s="96"/>
      <c r="S60" s="96"/>
      <c r="T60" s="96"/>
      <c r="U60" s="96"/>
      <c r="V60" s="96"/>
      <c r="W60" s="96"/>
      <c r="X60" s="96"/>
      <c r="Y60" s="96"/>
      <c r="Z60" s="96"/>
      <c r="AA60" s="23"/>
      <c r="AB60" s="23"/>
      <c r="AC60" s="23"/>
      <c r="AD60" s="23"/>
      <c r="AE60" s="23"/>
      <c r="AF60" s="41"/>
    </row>
    <row r="61" spans="1:32" s="2" customFormat="1">
      <c r="A61" s="86" t="s">
        <v>249</v>
      </c>
      <c r="B61" s="99"/>
      <c r="C61" s="99"/>
      <c r="D61" s="99"/>
      <c r="E61" s="99"/>
      <c r="F61" s="99"/>
      <c r="G61" s="99"/>
      <c r="H61" s="99"/>
      <c r="I61" s="99"/>
      <c r="J61" s="99"/>
      <c r="K61" s="99"/>
      <c r="L61" s="99"/>
      <c r="M61" s="99"/>
      <c r="N61" s="99"/>
      <c r="O61" s="99"/>
      <c r="P61" s="99"/>
      <c r="Q61" s="99"/>
      <c r="R61" s="99"/>
      <c r="S61" s="99"/>
      <c r="T61" s="99"/>
      <c r="U61" s="99"/>
      <c r="V61" s="99"/>
      <c r="W61" s="99"/>
      <c r="X61" s="99"/>
      <c r="Y61" s="99"/>
      <c r="Z61" s="99"/>
      <c r="AA61" s="23"/>
      <c r="AB61" s="23"/>
      <c r="AC61" s="23"/>
      <c r="AD61" s="23"/>
      <c r="AE61" s="23"/>
      <c r="AF61" s="41"/>
    </row>
    <row r="62" spans="1:32" s="2" customFormat="1" ht="15.75" thickBot="1">
      <c r="A62" s="90"/>
      <c r="B62" s="97"/>
      <c r="C62" s="97"/>
      <c r="D62" s="97"/>
      <c r="E62" s="97"/>
      <c r="F62" s="97"/>
      <c r="G62" s="97"/>
      <c r="H62" s="97"/>
      <c r="I62" s="97"/>
      <c r="J62" s="97"/>
      <c r="K62" s="97"/>
      <c r="L62" s="97"/>
      <c r="M62" s="97"/>
      <c r="N62" s="97"/>
      <c r="O62" s="97"/>
      <c r="P62" s="97"/>
      <c r="Q62" s="97"/>
      <c r="R62" s="97"/>
      <c r="S62" s="97"/>
      <c r="T62" s="97"/>
      <c r="U62" s="97"/>
      <c r="V62" s="97"/>
      <c r="W62" s="97"/>
      <c r="X62" s="97"/>
      <c r="Y62" s="97"/>
      <c r="Z62" s="97"/>
      <c r="AA62" s="23"/>
      <c r="AB62" s="23"/>
      <c r="AC62" s="23"/>
      <c r="AD62" s="23"/>
      <c r="AE62" s="23"/>
      <c r="AF62" s="41"/>
    </row>
    <row r="63" spans="1:32" s="2" customFormat="1" ht="29.25" thickBot="1">
      <c r="A63" s="84" t="s">
        <v>250</v>
      </c>
      <c r="B63" s="98">
        <f t="shared" ref="B63:F63" si="11">B61+B53+B51+B47</f>
        <v>0</v>
      </c>
      <c r="C63" s="98">
        <f t="shared" si="11"/>
        <v>0</v>
      </c>
      <c r="D63" s="98">
        <f t="shared" si="11"/>
        <v>0</v>
      </c>
      <c r="E63" s="98">
        <f t="shared" si="11"/>
        <v>0</v>
      </c>
      <c r="F63" s="98">
        <f t="shared" si="11"/>
        <v>0</v>
      </c>
      <c r="G63" s="98">
        <f t="shared" ref="G63:Z63" si="12">G61+G53+G51+G47</f>
        <v>0</v>
      </c>
      <c r="H63" s="98">
        <f t="shared" si="12"/>
        <v>0</v>
      </c>
      <c r="I63" s="98">
        <f t="shared" si="12"/>
        <v>0</v>
      </c>
      <c r="J63" s="98">
        <f t="shared" si="12"/>
        <v>0</v>
      </c>
      <c r="K63" s="98">
        <f t="shared" si="12"/>
        <v>0</v>
      </c>
      <c r="L63" s="98">
        <f t="shared" si="12"/>
        <v>0</v>
      </c>
      <c r="M63" s="98">
        <f t="shared" si="12"/>
        <v>0</v>
      </c>
      <c r="N63" s="98">
        <f t="shared" si="12"/>
        <v>0</v>
      </c>
      <c r="O63" s="98">
        <f t="shared" si="12"/>
        <v>0</v>
      </c>
      <c r="P63" s="98">
        <f t="shared" si="12"/>
        <v>0</v>
      </c>
      <c r="Q63" s="98">
        <f t="shared" si="12"/>
        <v>0</v>
      </c>
      <c r="R63" s="98">
        <f t="shared" si="12"/>
        <v>0</v>
      </c>
      <c r="S63" s="98">
        <f t="shared" si="12"/>
        <v>0</v>
      </c>
      <c r="T63" s="98">
        <f t="shared" si="12"/>
        <v>0</v>
      </c>
      <c r="U63" s="98">
        <f t="shared" si="12"/>
        <v>0</v>
      </c>
      <c r="V63" s="98">
        <f t="shared" si="12"/>
        <v>0</v>
      </c>
      <c r="W63" s="98">
        <f t="shared" si="12"/>
        <v>0</v>
      </c>
      <c r="X63" s="98">
        <f t="shared" si="12"/>
        <v>0</v>
      </c>
      <c r="Y63" s="98">
        <f t="shared" si="12"/>
        <v>0</v>
      </c>
      <c r="Z63" s="98">
        <f t="shared" si="12"/>
        <v>0</v>
      </c>
      <c r="AA63" s="23"/>
      <c r="AB63" s="23"/>
      <c r="AC63" s="23"/>
      <c r="AD63" s="23"/>
      <c r="AE63" s="23"/>
      <c r="AF63" s="41"/>
    </row>
    <row r="64" spans="1:32" s="2" customFormat="1" ht="15.75" thickBot="1">
      <c r="A64" s="91" t="s">
        <v>251</v>
      </c>
      <c r="B64" s="101">
        <f t="shared" ref="B64:F64" si="13">B39-B63</f>
        <v>0</v>
      </c>
      <c r="C64" s="101">
        <f t="shared" si="13"/>
        <v>0</v>
      </c>
      <c r="D64" s="101">
        <f t="shared" si="13"/>
        <v>0</v>
      </c>
      <c r="E64" s="101">
        <f t="shared" si="13"/>
        <v>0</v>
      </c>
      <c r="F64" s="101">
        <f t="shared" si="13"/>
        <v>0</v>
      </c>
      <c r="G64" s="101">
        <f>G39-G63</f>
        <v>0</v>
      </c>
      <c r="H64" s="101">
        <f t="shared" ref="H64:Z64" si="14">H39-H63</f>
        <v>0</v>
      </c>
      <c r="I64" s="101">
        <f t="shared" si="14"/>
        <v>0</v>
      </c>
      <c r="J64" s="101">
        <f t="shared" si="14"/>
        <v>0</v>
      </c>
      <c r="K64" s="101">
        <f t="shared" si="14"/>
        <v>0</v>
      </c>
      <c r="L64" s="101">
        <f t="shared" si="14"/>
        <v>0</v>
      </c>
      <c r="M64" s="101">
        <f t="shared" si="14"/>
        <v>0</v>
      </c>
      <c r="N64" s="101">
        <f t="shared" si="14"/>
        <v>0</v>
      </c>
      <c r="O64" s="101">
        <f t="shared" si="14"/>
        <v>0</v>
      </c>
      <c r="P64" s="101">
        <f t="shared" si="14"/>
        <v>0</v>
      </c>
      <c r="Q64" s="101">
        <f t="shared" si="14"/>
        <v>0</v>
      </c>
      <c r="R64" s="101">
        <f t="shared" si="14"/>
        <v>0</v>
      </c>
      <c r="S64" s="101">
        <f t="shared" si="14"/>
        <v>0</v>
      </c>
      <c r="T64" s="101">
        <f t="shared" si="14"/>
        <v>0</v>
      </c>
      <c r="U64" s="101">
        <f t="shared" si="14"/>
        <v>0</v>
      </c>
      <c r="V64" s="101">
        <f t="shared" si="14"/>
        <v>0</v>
      </c>
      <c r="W64" s="101">
        <f t="shared" si="14"/>
        <v>0</v>
      </c>
      <c r="X64" s="101">
        <f t="shared" si="14"/>
        <v>0</v>
      </c>
      <c r="Y64" s="101">
        <f t="shared" si="14"/>
        <v>0</v>
      </c>
      <c r="Z64" s="101">
        <f t="shared" si="14"/>
        <v>0</v>
      </c>
      <c r="AA64" s="41"/>
      <c r="AB64" s="41"/>
      <c r="AC64" s="41"/>
      <c r="AD64" s="41"/>
      <c r="AE64" s="41"/>
      <c r="AF64" s="41"/>
    </row>
    <row r="65" spans="1:32">
      <c r="A65" s="92"/>
      <c r="B65" s="92"/>
      <c r="C65" s="92"/>
      <c r="D65" s="92"/>
      <c r="E65" s="92"/>
      <c r="F65" s="92"/>
      <c r="G65" s="41"/>
      <c r="H65" s="41"/>
      <c r="I65" s="41"/>
      <c r="J65" s="41"/>
      <c r="K65" s="41"/>
      <c r="L65" s="41"/>
      <c r="M65" s="41"/>
      <c r="N65" s="41"/>
      <c r="O65" s="41"/>
      <c r="P65" s="41"/>
      <c r="Q65" s="41"/>
      <c r="R65" s="41"/>
      <c r="S65" s="41"/>
      <c r="T65" s="41"/>
      <c r="U65" s="41"/>
      <c r="V65" s="41"/>
      <c r="W65" s="41"/>
      <c r="X65" s="41"/>
      <c r="Y65" s="41"/>
      <c r="Z65" s="41"/>
      <c r="AA65" s="23"/>
      <c r="AB65" s="23"/>
      <c r="AC65" s="23"/>
      <c r="AD65" s="23"/>
      <c r="AE65" s="23"/>
      <c r="AF65" s="23"/>
    </row>
    <row r="66" spans="1:32">
      <c r="A66" s="239" t="s">
        <v>252</v>
      </c>
      <c r="B66" s="239">
        <v>2017</v>
      </c>
      <c r="C66" s="239">
        <v>2018</v>
      </c>
      <c r="D66" s="239">
        <v>2019</v>
      </c>
      <c r="E66" s="239">
        <v>2020</v>
      </c>
      <c r="F66" s="239">
        <v>2021</v>
      </c>
      <c r="G66" s="239">
        <v>2022</v>
      </c>
      <c r="H66" s="239">
        <v>2023</v>
      </c>
      <c r="I66" s="239">
        <v>2024</v>
      </c>
      <c r="J66" s="239">
        <v>2025</v>
      </c>
      <c r="K66" s="239">
        <v>2026</v>
      </c>
      <c r="L66" s="239">
        <v>2027</v>
      </c>
      <c r="M66" s="239">
        <v>2028</v>
      </c>
      <c r="N66" s="239">
        <v>2029</v>
      </c>
      <c r="O66" s="239">
        <v>2030</v>
      </c>
      <c r="P66" s="239">
        <v>2031</v>
      </c>
      <c r="Q66" s="239">
        <v>2032</v>
      </c>
      <c r="R66" s="239">
        <v>2033</v>
      </c>
      <c r="S66" s="239">
        <v>2034</v>
      </c>
      <c r="T66" s="239">
        <v>2035</v>
      </c>
      <c r="U66" s="239">
        <v>2036</v>
      </c>
      <c r="V66" s="239">
        <v>2037</v>
      </c>
      <c r="W66" s="239">
        <v>2038</v>
      </c>
      <c r="X66" s="239">
        <v>2039</v>
      </c>
      <c r="Y66" s="239">
        <v>2040</v>
      </c>
      <c r="Z66" s="239">
        <v>2041</v>
      </c>
      <c r="AA66" s="23"/>
      <c r="AB66" s="23"/>
      <c r="AC66" s="23"/>
      <c r="AD66" s="23"/>
      <c r="AE66" s="23"/>
      <c r="AF66" s="23"/>
    </row>
    <row r="67" spans="1:32" s="2" customFormat="1">
      <c r="A67" s="238" t="s">
        <v>253</v>
      </c>
      <c r="B67" s="207"/>
      <c r="C67" s="207"/>
      <c r="D67" s="207"/>
      <c r="E67" s="207"/>
      <c r="F67" s="207"/>
      <c r="G67" s="207"/>
      <c r="H67" s="105"/>
      <c r="I67" s="105"/>
      <c r="J67" s="105"/>
      <c r="K67" s="105"/>
      <c r="L67" s="105"/>
      <c r="M67" s="105"/>
      <c r="N67" s="105"/>
      <c r="O67" s="105"/>
      <c r="P67" s="105"/>
      <c r="Q67" s="105"/>
      <c r="R67" s="105"/>
      <c r="S67" s="105"/>
      <c r="T67" s="105"/>
      <c r="U67" s="105"/>
      <c r="V67" s="105"/>
      <c r="W67" s="105"/>
      <c r="X67" s="105"/>
      <c r="Y67" s="105"/>
      <c r="Z67" s="105"/>
      <c r="AA67" s="23"/>
      <c r="AB67" s="23"/>
      <c r="AC67" s="23"/>
      <c r="AD67" s="23"/>
      <c r="AE67" s="23"/>
      <c r="AF67" s="41"/>
    </row>
    <row r="68" spans="1:32" s="2" customFormat="1">
      <c r="A68" s="238" t="s">
        <v>254</v>
      </c>
      <c r="B68" s="207"/>
      <c r="C68" s="207"/>
      <c r="D68" s="207"/>
      <c r="E68" s="207"/>
      <c r="F68" s="207"/>
      <c r="G68" s="207"/>
      <c r="H68" s="105"/>
      <c r="I68" s="105"/>
      <c r="J68" s="105"/>
      <c r="K68" s="105"/>
      <c r="L68" s="105"/>
      <c r="M68" s="105"/>
      <c r="N68" s="105"/>
      <c r="O68" s="105"/>
      <c r="P68" s="105"/>
      <c r="Q68" s="105"/>
      <c r="R68" s="105"/>
      <c r="S68" s="105"/>
      <c r="T68" s="105"/>
      <c r="U68" s="105"/>
      <c r="V68" s="105"/>
      <c r="W68" s="105"/>
      <c r="X68" s="105"/>
      <c r="Y68" s="105"/>
      <c r="Z68" s="105"/>
      <c r="AA68" s="23"/>
      <c r="AB68" s="23"/>
      <c r="AC68" s="23"/>
      <c r="AD68" s="23"/>
      <c r="AE68" s="23"/>
      <c r="AF68" s="41"/>
    </row>
    <row r="69" spans="1:32" s="2" customFormat="1">
      <c r="A69" s="238" t="s">
        <v>255</v>
      </c>
      <c r="B69" s="207"/>
      <c r="C69" s="207"/>
      <c r="D69" s="207"/>
      <c r="E69" s="207"/>
      <c r="F69" s="207"/>
      <c r="G69" s="207"/>
      <c r="H69" s="105"/>
      <c r="I69" s="105"/>
      <c r="J69" s="105"/>
      <c r="K69" s="105"/>
      <c r="L69" s="105"/>
      <c r="M69" s="105"/>
      <c r="N69" s="105"/>
      <c r="O69" s="105"/>
      <c r="P69" s="105"/>
      <c r="Q69" s="105"/>
      <c r="R69" s="105"/>
      <c r="S69" s="105"/>
      <c r="T69" s="105"/>
      <c r="U69" s="105"/>
      <c r="V69" s="105"/>
      <c r="W69" s="105"/>
      <c r="X69" s="105"/>
      <c r="Y69" s="105"/>
      <c r="Z69" s="105"/>
      <c r="AA69" s="23"/>
      <c r="AB69" s="23"/>
      <c r="AC69" s="23"/>
      <c r="AD69" s="23"/>
      <c r="AE69" s="23"/>
      <c r="AF69" s="41"/>
    </row>
    <row r="70" spans="1:32">
      <c r="A70" s="76"/>
      <c r="B70" s="76"/>
      <c r="C70" s="76"/>
      <c r="D70" s="76"/>
      <c r="E70" s="76"/>
      <c r="F70" s="76"/>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row>
    <row r="71" spans="1:32">
      <c r="A71" s="76"/>
      <c r="B71" s="76"/>
      <c r="C71" s="76"/>
      <c r="D71" s="76"/>
      <c r="E71" s="76"/>
      <c r="F71" s="76"/>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row>
    <row r="72" spans="1:32">
      <c r="A72" s="76"/>
      <c r="B72" s="76"/>
      <c r="C72" s="76"/>
      <c r="D72" s="76"/>
      <c r="E72" s="76"/>
      <c r="F72" s="76"/>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row>
    <row r="73" spans="1:32">
      <c r="A73" s="76"/>
      <c r="B73" s="76"/>
      <c r="C73" s="76"/>
      <c r="D73" s="76"/>
      <c r="E73" s="76"/>
      <c r="F73" s="76"/>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row>
    <row r="74" spans="1:32">
      <c r="A74" s="76"/>
      <c r="B74" s="76"/>
      <c r="C74" s="76"/>
      <c r="D74" s="76"/>
      <c r="E74" s="76"/>
      <c r="F74" s="76"/>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row>
    <row r="75" spans="1:32">
      <c r="A75" s="76"/>
      <c r="B75" s="76"/>
      <c r="C75" s="76"/>
      <c r="D75" s="76"/>
      <c r="E75" s="76"/>
      <c r="F75" s="76"/>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row>
    <row r="76" spans="1:32">
      <c r="A76" s="76"/>
      <c r="B76" s="76"/>
      <c r="C76" s="76"/>
      <c r="D76" s="76"/>
      <c r="E76" s="76"/>
      <c r="F76" s="76"/>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row>
    <row r="77" spans="1:32">
      <c r="A77" s="76"/>
      <c r="B77" s="76"/>
      <c r="C77" s="76"/>
      <c r="D77" s="76"/>
      <c r="E77" s="76"/>
      <c r="F77" s="76"/>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row>
    <row r="78" spans="1:32">
      <c r="A78" s="76"/>
      <c r="B78" s="76"/>
      <c r="C78" s="76"/>
      <c r="D78" s="76"/>
      <c r="E78" s="76"/>
      <c r="F78" s="76"/>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row>
    <row r="79" spans="1:32">
      <c r="A79" s="76"/>
      <c r="B79" s="76"/>
      <c r="C79" s="76"/>
      <c r="D79" s="76"/>
      <c r="E79" s="76"/>
      <c r="F79" s="76"/>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row>
    <row r="80" spans="1:32">
      <c r="A80" s="76"/>
      <c r="B80" s="76"/>
      <c r="C80" s="76"/>
      <c r="D80" s="76"/>
      <c r="E80" s="76"/>
      <c r="F80" s="76"/>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row>
    <row r="81" spans="1:32">
      <c r="A81" s="76"/>
      <c r="B81" s="76"/>
      <c r="C81" s="76"/>
      <c r="D81" s="76"/>
      <c r="E81" s="76"/>
      <c r="F81" s="76"/>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row>
    <row r="82" spans="1:32">
      <c r="A82" s="76"/>
      <c r="B82" s="76"/>
      <c r="C82" s="76"/>
      <c r="D82" s="76"/>
      <c r="E82" s="76"/>
      <c r="F82" s="76"/>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row>
    <row r="83" spans="1:32">
      <c r="A83" s="76"/>
      <c r="B83" s="76"/>
      <c r="C83" s="76"/>
      <c r="D83" s="76"/>
      <c r="E83" s="76"/>
      <c r="F83" s="76"/>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row>
    <row r="84" spans="1:32">
      <c r="A84" s="76"/>
      <c r="B84" s="76"/>
      <c r="C84" s="76"/>
      <c r="D84" s="76"/>
      <c r="E84" s="76"/>
      <c r="F84" s="76"/>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row>
    <row r="85" spans="1:32">
      <c r="A85" s="76"/>
      <c r="B85" s="76"/>
      <c r="C85" s="76"/>
      <c r="D85" s="76"/>
      <c r="E85" s="76"/>
      <c r="F85" s="76"/>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row>
    <row r="86" spans="1:32">
      <c r="A86" s="76"/>
      <c r="B86" s="76"/>
      <c r="C86" s="76"/>
      <c r="D86" s="76"/>
      <c r="E86" s="76"/>
      <c r="F86" s="76"/>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row>
    <row r="87" spans="1:32">
      <c r="A87" s="76"/>
      <c r="B87" s="76"/>
      <c r="C87" s="76"/>
      <c r="D87" s="76"/>
      <c r="E87" s="76"/>
      <c r="F87" s="76"/>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row>
    <row r="88" spans="1:32">
      <c r="A88" s="76"/>
      <c r="B88" s="76"/>
      <c r="C88" s="76"/>
      <c r="D88" s="76"/>
      <c r="E88" s="76"/>
      <c r="F88" s="76"/>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row>
    <row r="89" spans="1:32">
      <c r="A89" s="76"/>
      <c r="B89" s="76"/>
      <c r="C89" s="76"/>
      <c r="D89" s="76"/>
      <c r="E89" s="76"/>
      <c r="F89" s="76"/>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row>
    <row r="90" spans="1:32">
      <c r="A90" s="76"/>
      <c r="B90" s="76"/>
      <c r="C90" s="76"/>
      <c r="D90" s="76"/>
      <c r="E90" s="76"/>
      <c r="F90" s="76"/>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row>
    <row r="91" spans="1:32">
      <c r="A91" s="76"/>
      <c r="B91" s="76"/>
      <c r="C91" s="76"/>
      <c r="D91" s="76"/>
      <c r="E91" s="76"/>
      <c r="F91" s="76"/>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row>
    <row r="92" spans="1:32">
      <c r="A92" s="76"/>
      <c r="B92" s="76"/>
      <c r="C92" s="76"/>
      <c r="D92" s="76"/>
      <c r="E92" s="76"/>
      <c r="F92" s="76"/>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row>
    <row r="93" spans="1:32">
      <c r="A93" s="76"/>
      <c r="B93" s="76"/>
      <c r="C93" s="76"/>
      <c r="D93" s="76"/>
      <c r="E93" s="76"/>
      <c r="F93" s="76"/>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row>
    <row r="94" spans="1:32">
      <c r="A94" s="76"/>
      <c r="B94" s="76"/>
      <c r="C94" s="76"/>
      <c r="D94" s="76"/>
      <c r="E94" s="76"/>
      <c r="F94" s="76"/>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row>
    <row r="95" spans="1:32">
      <c r="A95" s="76"/>
      <c r="B95" s="76"/>
      <c r="C95" s="76"/>
      <c r="D95" s="76"/>
      <c r="E95" s="76"/>
      <c r="F95" s="76"/>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row>
    <row r="96" spans="1:32">
      <c r="A96" s="76"/>
      <c r="B96" s="76"/>
      <c r="C96" s="76"/>
      <c r="D96" s="76"/>
      <c r="E96" s="76"/>
      <c r="F96" s="76"/>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row>
    <row r="97" spans="1:32">
      <c r="A97" s="76"/>
      <c r="B97" s="76"/>
      <c r="C97" s="76"/>
      <c r="D97" s="76"/>
      <c r="E97" s="76"/>
      <c r="F97" s="76"/>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row>
    <row r="98" spans="1:32">
      <c r="A98" s="76"/>
      <c r="B98" s="76"/>
      <c r="C98" s="76"/>
      <c r="D98" s="76"/>
      <c r="E98" s="76"/>
      <c r="F98" s="76"/>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row>
    <row r="99" spans="1:32">
      <c r="A99" s="76"/>
      <c r="B99" s="76"/>
      <c r="C99" s="76"/>
      <c r="D99" s="76"/>
      <c r="E99" s="76"/>
      <c r="F99" s="76"/>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row>
    <row r="100" spans="1:32">
      <c r="A100" s="76"/>
      <c r="B100" s="76"/>
      <c r="C100" s="76"/>
      <c r="D100" s="76"/>
      <c r="E100" s="76"/>
      <c r="F100" s="76"/>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row>
    <row r="101" spans="1:32">
      <c r="A101" s="76"/>
      <c r="B101" s="76"/>
      <c r="C101" s="76"/>
      <c r="D101" s="76"/>
      <c r="E101" s="76"/>
      <c r="F101" s="76"/>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row>
    <row r="102" spans="1:32">
      <c r="A102" s="76"/>
      <c r="B102" s="76"/>
      <c r="C102" s="76"/>
      <c r="D102" s="76"/>
      <c r="E102" s="76"/>
      <c r="F102" s="76"/>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row>
    <row r="103" spans="1:32">
      <c r="A103" s="76"/>
      <c r="B103" s="76"/>
      <c r="C103" s="76"/>
      <c r="D103" s="76"/>
      <c r="E103" s="76"/>
      <c r="F103" s="76"/>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row>
    <row r="104" spans="1:32">
      <c r="A104" s="76"/>
      <c r="B104" s="76"/>
      <c r="C104" s="76"/>
      <c r="D104" s="76"/>
      <c r="E104" s="76"/>
      <c r="F104" s="76"/>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row>
    <row r="105" spans="1:32">
      <c r="A105" s="76"/>
      <c r="B105" s="76"/>
      <c r="C105" s="76"/>
      <c r="D105" s="76"/>
      <c r="E105" s="76"/>
      <c r="F105" s="76"/>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row>
    <row r="106" spans="1:32">
      <c r="A106" s="76"/>
      <c r="B106" s="76"/>
      <c r="C106" s="76"/>
      <c r="D106" s="76"/>
      <c r="E106" s="76"/>
      <c r="F106" s="76"/>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row>
    <row r="107" spans="1:32">
      <c r="A107" s="76"/>
      <c r="B107" s="76"/>
      <c r="C107" s="76"/>
      <c r="D107" s="76"/>
      <c r="E107" s="76"/>
      <c r="F107" s="76"/>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row>
    <row r="108" spans="1:32">
      <c r="A108" s="76"/>
      <c r="B108" s="76"/>
      <c r="C108" s="76"/>
      <c r="D108" s="76"/>
      <c r="E108" s="76"/>
      <c r="F108" s="76"/>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row>
    <row r="109" spans="1:32">
      <c r="A109" s="76"/>
      <c r="B109" s="76"/>
      <c r="C109" s="76"/>
      <c r="D109" s="76"/>
      <c r="E109" s="76"/>
      <c r="F109" s="76"/>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row>
    <row r="110" spans="1:32">
      <c r="A110" s="76"/>
      <c r="B110" s="76"/>
      <c r="C110" s="76"/>
      <c r="D110" s="76"/>
      <c r="E110" s="76"/>
      <c r="F110" s="76"/>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row>
    <row r="111" spans="1:32">
      <c r="A111" s="76"/>
      <c r="B111" s="76"/>
      <c r="C111" s="76"/>
      <c r="D111" s="76"/>
      <c r="E111" s="76"/>
      <c r="F111" s="76"/>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row>
    <row r="112" spans="1:32">
      <c r="A112" s="76"/>
      <c r="B112" s="76"/>
      <c r="C112" s="76"/>
      <c r="D112" s="76"/>
      <c r="E112" s="76"/>
      <c r="F112" s="76"/>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row>
    <row r="113" spans="1:32">
      <c r="A113" s="76"/>
      <c r="B113" s="76"/>
      <c r="C113" s="76"/>
      <c r="D113" s="76"/>
      <c r="E113" s="76"/>
      <c r="F113" s="76"/>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row>
    <row r="114" spans="1:32">
      <c r="A114" s="76"/>
      <c r="B114" s="76"/>
      <c r="C114" s="76"/>
      <c r="D114" s="76"/>
      <c r="E114" s="76"/>
      <c r="F114" s="76"/>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row>
    <row r="115" spans="1:32">
      <c r="A115" s="76"/>
      <c r="B115" s="76"/>
      <c r="C115" s="76"/>
      <c r="D115" s="76"/>
      <c r="E115" s="76"/>
      <c r="F115" s="76"/>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row>
    <row r="116" spans="1:32">
      <c r="A116" s="76"/>
      <c r="B116" s="76"/>
      <c r="C116" s="76"/>
      <c r="D116" s="76"/>
      <c r="E116" s="76"/>
      <c r="F116" s="76"/>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row>
    <row r="117" spans="1:32">
      <c r="A117" s="76"/>
      <c r="B117" s="76"/>
      <c r="C117" s="76"/>
      <c r="D117" s="76"/>
      <c r="E117" s="76"/>
      <c r="F117" s="76"/>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row>
    <row r="118" spans="1:32">
      <c r="A118" s="76"/>
      <c r="B118" s="76"/>
      <c r="C118" s="76"/>
      <c r="D118" s="76"/>
      <c r="E118" s="76"/>
      <c r="F118" s="76"/>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row>
    <row r="119" spans="1:32">
      <c r="A119" s="76"/>
      <c r="B119" s="76"/>
      <c r="C119" s="76"/>
      <c r="D119" s="76"/>
      <c r="E119" s="76"/>
      <c r="F119" s="76"/>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row>
    <row r="120" spans="1:32">
      <c r="A120" s="76"/>
      <c r="B120" s="76"/>
      <c r="C120" s="76"/>
      <c r="D120" s="76"/>
      <c r="E120" s="76"/>
      <c r="F120" s="76"/>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row>
    <row r="121" spans="1:32">
      <c r="A121" s="76"/>
      <c r="B121" s="76"/>
      <c r="C121" s="76"/>
      <c r="D121" s="76"/>
      <c r="E121" s="76"/>
      <c r="F121" s="76"/>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row>
    <row r="122" spans="1:32">
      <c r="A122" s="76"/>
      <c r="B122" s="76"/>
      <c r="C122" s="76"/>
      <c r="D122" s="76"/>
      <c r="E122" s="76"/>
      <c r="F122" s="76"/>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row>
    <row r="123" spans="1:32">
      <c r="A123" s="76"/>
      <c r="B123" s="76"/>
      <c r="C123" s="76"/>
      <c r="D123" s="76"/>
      <c r="E123" s="76"/>
      <c r="F123" s="76"/>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row>
    <row r="124" spans="1:32">
      <c r="A124" s="76"/>
      <c r="B124" s="76"/>
      <c r="C124" s="76"/>
      <c r="D124" s="76"/>
      <c r="E124" s="76"/>
      <c r="F124" s="76"/>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row>
    <row r="125" spans="1:32">
      <c r="A125" s="76"/>
      <c r="B125" s="76"/>
      <c r="C125" s="76"/>
      <c r="D125" s="76"/>
      <c r="E125" s="76"/>
      <c r="F125" s="76"/>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row>
    <row r="126" spans="1:32">
      <c r="A126" s="76"/>
      <c r="B126" s="76"/>
      <c r="C126" s="76"/>
      <c r="D126" s="76"/>
      <c r="E126" s="76"/>
      <c r="F126" s="76"/>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row>
    <row r="127" spans="1:32">
      <c r="A127" s="76"/>
      <c r="B127" s="76"/>
      <c r="C127" s="76"/>
      <c r="D127" s="76"/>
      <c r="E127" s="76"/>
      <c r="F127" s="76"/>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row>
    <row r="128" spans="1:32">
      <c r="A128" s="76"/>
      <c r="B128" s="76"/>
      <c r="C128" s="76"/>
      <c r="D128" s="76"/>
      <c r="E128" s="76"/>
      <c r="F128" s="76"/>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row>
    <row r="129" spans="1:32">
      <c r="A129" s="76"/>
      <c r="B129" s="76"/>
      <c r="C129" s="76"/>
      <c r="D129" s="76"/>
      <c r="E129" s="76"/>
      <c r="F129" s="76"/>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row>
    <row r="130" spans="1:32">
      <c r="A130" s="76"/>
      <c r="B130" s="76"/>
      <c r="C130" s="76"/>
      <c r="D130" s="76"/>
      <c r="E130" s="76"/>
      <c r="F130" s="76"/>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row>
    <row r="131" spans="1:32">
      <c r="A131" s="76"/>
      <c r="B131" s="76"/>
      <c r="C131" s="76"/>
      <c r="D131" s="76"/>
      <c r="E131" s="76"/>
      <c r="F131" s="76"/>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row>
    <row r="132" spans="1:32">
      <c r="A132" s="76"/>
      <c r="B132" s="76"/>
      <c r="C132" s="76"/>
      <c r="D132" s="76"/>
      <c r="E132" s="76"/>
      <c r="F132" s="76"/>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row>
    <row r="133" spans="1:32">
      <c r="A133" s="76"/>
      <c r="B133" s="76"/>
      <c r="C133" s="76"/>
      <c r="D133" s="76"/>
      <c r="E133" s="76"/>
      <c r="F133" s="76"/>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row>
    <row r="134" spans="1:32">
      <c r="A134" s="76"/>
      <c r="B134" s="76"/>
      <c r="C134" s="76"/>
      <c r="D134" s="76"/>
      <c r="E134" s="76"/>
      <c r="F134" s="76"/>
      <c r="G134" s="23"/>
      <c r="H134" s="23"/>
      <c r="I134" s="23"/>
      <c r="J134" s="23"/>
      <c r="K134" s="23"/>
      <c r="L134" s="23"/>
      <c r="M134" s="23"/>
      <c r="N134" s="23"/>
      <c r="O134" s="23"/>
      <c r="P134" s="23"/>
      <c r="Q134" s="23"/>
      <c r="R134" s="23"/>
      <c r="S134" s="23"/>
      <c r="T134" s="23"/>
      <c r="U134" s="23"/>
      <c r="V134" s="23"/>
      <c r="W134" s="23"/>
      <c r="X134" s="23"/>
      <c r="Y134" s="23"/>
      <c r="Z134" s="23"/>
      <c r="AA134" s="23"/>
      <c r="AB134" s="23"/>
      <c r="AC134" s="23"/>
      <c r="AD134" s="23"/>
      <c r="AE134" s="23"/>
      <c r="AF134" s="23"/>
    </row>
    <row r="135" spans="1:32">
      <c r="A135" s="76"/>
      <c r="B135" s="76"/>
      <c r="C135" s="76"/>
      <c r="D135" s="76"/>
      <c r="E135" s="76"/>
      <c r="F135" s="76"/>
      <c r="G135" s="23"/>
      <c r="H135" s="23"/>
      <c r="I135" s="23"/>
      <c r="J135" s="23"/>
      <c r="K135" s="23"/>
      <c r="L135" s="23"/>
      <c r="M135" s="23"/>
      <c r="N135" s="23"/>
      <c r="O135" s="23"/>
      <c r="P135" s="23"/>
      <c r="Q135" s="23"/>
      <c r="R135" s="23"/>
      <c r="S135" s="23"/>
      <c r="T135" s="23"/>
      <c r="U135" s="23"/>
      <c r="V135" s="23"/>
      <c r="W135" s="23"/>
      <c r="X135" s="23"/>
      <c r="Y135" s="23"/>
      <c r="Z135" s="23"/>
      <c r="AA135" s="23"/>
      <c r="AB135" s="23"/>
      <c r="AC135" s="23"/>
      <c r="AD135" s="23"/>
      <c r="AE135" s="23"/>
      <c r="AF135" s="23"/>
    </row>
    <row r="136" spans="1:32">
      <c r="A136" s="76"/>
      <c r="B136" s="76"/>
      <c r="C136" s="76"/>
      <c r="D136" s="76"/>
      <c r="E136" s="76"/>
      <c r="F136" s="76"/>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row>
    <row r="137" spans="1:32">
      <c r="A137" s="76"/>
      <c r="B137" s="76"/>
      <c r="C137" s="76"/>
      <c r="D137" s="76"/>
      <c r="E137" s="76"/>
      <c r="F137" s="76"/>
      <c r="G137" s="23"/>
      <c r="H137" s="23"/>
      <c r="I137" s="23"/>
      <c r="J137" s="23"/>
      <c r="K137" s="23"/>
      <c r="L137" s="23"/>
      <c r="M137" s="23"/>
      <c r="N137" s="23"/>
      <c r="O137" s="23"/>
      <c r="P137" s="23"/>
      <c r="Q137" s="23"/>
      <c r="R137" s="23"/>
      <c r="S137" s="23"/>
      <c r="T137" s="23"/>
      <c r="U137" s="23"/>
      <c r="V137" s="23"/>
      <c r="W137" s="23"/>
      <c r="X137" s="23"/>
      <c r="Y137" s="23"/>
      <c r="Z137" s="23"/>
      <c r="AA137" s="23"/>
      <c r="AB137" s="23"/>
      <c r="AC137" s="23"/>
      <c r="AD137" s="23"/>
      <c r="AE137" s="23"/>
      <c r="AF137" s="23"/>
    </row>
    <row r="138" spans="1:32">
      <c r="A138" s="76"/>
      <c r="B138" s="76"/>
      <c r="C138" s="76"/>
      <c r="D138" s="76"/>
      <c r="E138" s="76"/>
      <c r="F138" s="76"/>
      <c r="G138" s="23"/>
      <c r="H138" s="23"/>
      <c r="I138" s="23"/>
      <c r="J138" s="23"/>
      <c r="K138" s="23"/>
      <c r="L138" s="23"/>
      <c r="M138" s="23"/>
      <c r="N138" s="23"/>
      <c r="O138" s="23"/>
      <c r="P138" s="23"/>
      <c r="Q138" s="23"/>
      <c r="R138" s="23"/>
      <c r="S138" s="23"/>
      <c r="T138" s="23"/>
      <c r="U138" s="23"/>
      <c r="V138" s="23"/>
      <c r="W138" s="23"/>
      <c r="X138" s="23"/>
      <c r="Y138" s="23"/>
      <c r="Z138" s="23"/>
      <c r="AA138" s="23"/>
      <c r="AB138" s="23"/>
      <c r="AC138" s="23"/>
      <c r="AD138" s="23"/>
      <c r="AE138" s="23"/>
      <c r="AF138" s="23"/>
    </row>
    <row r="139" spans="1:32">
      <c r="A139" s="76"/>
      <c r="B139" s="76"/>
      <c r="C139" s="76"/>
      <c r="D139" s="76"/>
      <c r="E139" s="76"/>
      <c r="F139" s="76"/>
      <c r="G139" s="23"/>
      <c r="H139" s="23"/>
      <c r="I139" s="23"/>
      <c r="J139" s="23"/>
      <c r="K139" s="23"/>
      <c r="L139" s="23"/>
      <c r="M139" s="23"/>
      <c r="N139" s="23"/>
      <c r="O139" s="23"/>
      <c r="P139" s="23"/>
      <c r="Q139" s="23"/>
      <c r="R139" s="23"/>
      <c r="S139" s="23"/>
      <c r="T139" s="23"/>
      <c r="U139" s="23"/>
      <c r="V139" s="23"/>
      <c r="W139" s="23"/>
      <c r="X139" s="23"/>
      <c r="Y139" s="23"/>
      <c r="Z139" s="23"/>
      <c r="AA139" s="23"/>
      <c r="AB139" s="23"/>
      <c r="AC139" s="23"/>
      <c r="AD139" s="23"/>
      <c r="AE139" s="23"/>
      <c r="AF139" s="23"/>
    </row>
    <row r="140" spans="1:32">
      <c r="A140" s="76"/>
      <c r="B140" s="76"/>
      <c r="C140" s="76"/>
      <c r="D140" s="76"/>
      <c r="E140" s="76"/>
      <c r="F140" s="76"/>
      <c r="G140" s="23"/>
      <c r="H140" s="23"/>
      <c r="I140" s="23"/>
      <c r="J140" s="23"/>
      <c r="K140" s="23"/>
      <c r="L140" s="23"/>
      <c r="M140" s="23"/>
      <c r="N140" s="23"/>
      <c r="O140" s="23"/>
      <c r="P140" s="23"/>
      <c r="Q140" s="23"/>
      <c r="R140" s="23"/>
      <c r="S140" s="23"/>
      <c r="T140" s="23"/>
      <c r="U140" s="23"/>
      <c r="V140" s="23"/>
      <c r="W140" s="23"/>
      <c r="X140" s="23"/>
      <c r="Y140" s="23"/>
      <c r="Z140" s="23"/>
      <c r="AA140" s="23"/>
      <c r="AB140" s="23"/>
      <c r="AC140" s="23"/>
      <c r="AD140" s="23"/>
      <c r="AE140" s="23"/>
      <c r="AF140" s="23"/>
    </row>
    <row r="141" spans="1:32">
      <c r="A141" s="76"/>
      <c r="B141" s="76"/>
      <c r="C141" s="76"/>
      <c r="D141" s="76"/>
      <c r="E141" s="76"/>
      <c r="F141" s="76"/>
      <c r="G141" s="23"/>
      <c r="H141" s="23"/>
      <c r="I141" s="23"/>
      <c r="J141" s="23"/>
      <c r="K141" s="23"/>
      <c r="L141" s="23"/>
      <c r="M141" s="23"/>
      <c r="N141" s="23"/>
      <c r="O141" s="23"/>
      <c r="P141" s="23"/>
      <c r="Q141" s="23"/>
      <c r="R141" s="23"/>
      <c r="S141" s="23"/>
      <c r="T141" s="23"/>
      <c r="U141" s="23"/>
      <c r="V141" s="23"/>
      <c r="W141" s="23"/>
      <c r="X141" s="23"/>
      <c r="Y141" s="23"/>
      <c r="Z141" s="23"/>
      <c r="AA141" s="23"/>
      <c r="AB141" s="23"/>
      <c r="AC141" s="23"/>
      <c r="AD141" s="23"/>
      <c r="AE141" s="23"/>
      <c r="AF141" s="23"/>
    </row>
    <row r="142" spans="1:32">
      <c r="A142" s="76"/>
      <c r="B142" s="76"/>
      <c r="C142" s="76"/>
      <c r="D142" s="76"/>
      <c r="E142" s="76"/>
      <c r="F142" s="76"/>
      <c r="G142" s="23"/>
      <c r="H142" s="23"/>
      <c r="I142" s="23"/>
      <c r="J142" s="23"/>
      <c r="K142" s="23"/>
      <c r="L142" s="23"/>
      <c r="M142" s="23"/>
      <c r="N142" s="23"/>
      <c r="O142" s="23"/>
      <c r="P142" s="23"/>
      <c r="Q142" s="23"/>
      <c r="R142" s="23"/>
      <c r="S142" s="23"/>
      <c r="T142" s="23"/>
      <c r="U142" s="23"/>
      <c r="V142" s="23"/>
      <c r="W142" s="23"/>
      <c r="X142" s="23"/>
      <c r="Y142" s="23"/>
      <c r="Z142" s="23"/>
      <c r="AA142" s="23"/>
      <c r="AB142" s="23"/>
      <c r="AC142" s="23"/>
      <c r="AD142" s="23"/>
      <c r="AE142" s="23"/>
      <c r="AF142" s="23"/>
    </row>
    <row r="143" spans="1:32">
      <c r="A143" s="76"/>
      <c r="B143" s="76"/>
      <c r="C143" s="76"/>
      <c r="D143" s="76"/>
      <c r="E143" s="76"/>
      <c r="F143" s="76"/>
      <c r="G143" s="23"/>
      <c r="H143" s="23"/>
      <c r="I143" s="23"/>
      <c r="J143" s="23"/>
      <c r="K143" s="23"/>
      <c r="L143" s="23"/>
      <c r="M143" s="23"/>
      <c r="N143" s="23"/>
      <c r="O143" s="23"/>
      <c r="P143" s="23"/>
      <c r="Q143" s="23"/>
      <c r="R143" s="23"/>
      <c r="S143" s="23"/>
      <c r="T143" s="23"/>
      <c r="U143" s="23"/>
      <c r="V143" s="23"/>
      <c r="W143" s="23"/>
      <c r="X143" s="23"/>
      <c r="Y143" s="23"/>
      <c r="Z143" s="23"/>
      <c r="AA143" s="23"/>
      <c r="AB143" s="23"/>
      <c r="AC143" s="23"/>
      <c r="AD143" s="23"/>
      <c r="AE143" s="23"/>
      <c r="AF143" s="23"/>
    </row>
    <row r="144" spans="1:32">
      <c r="A144" s="76"/>
      <c r="B144" s="76"/>
      <c r="C144" s="76"/>
      <c r="D144" s="76"/>
      <c r="E144" s="76"/>
      <c r="F144" s="76"/>
      <c r="G144" s="23"/>
      <c r="H144" s="23"/>
      <c r="I144" s="23"/>
      <c r="J144" s="23"/>
      <c r="K144" s="23"/>
      <c r="L144" s="23"/>
      <c r="M144" s="23"/>
      <c r="N144" s="23"/>
      <c r="O144" s="23"/>
      <c r="P144" s="23"/>
      <c r="Q144" s="23"/>
      <c r="R144" s="23"/>
      <c r="S144" s="23"/>
      <c r="T144" s="23"/>
      <c r="U144" s="23"/>
      <c r="V144" s="23"/>
      <c r="W144" s="23"/>
      <c r="X144" s="23"/>
      <c r="Y144" s="23"/>
      <c r="Z144" s="23"/>
      <c r="AA144" s="23"/>
      <c r="AB144" s="23"/>
      <c r="AC144" s="23"/>
      <c r="AD144" s="23"/>
      <c r="AE144" s="23"/>
      <c r="AF144" s="23"/>
    </row>
    <row r="145" spans="1:32">
      <c r="A145" s="76"/>
      <c r="B145" s="76"/>
      <c r="C145" s="76"/>
      <c r="D145" s="76"/>
      <c r="E145" s="76"/>
      <c r="F145" s="76"/>
      <c r="G145" s="23"/>
      <c r="H145" s="23"/>
      <c r="I145" s="23"/>
      <c r="J145" s="23"/>
      <c r="K145" s="23"/>
      <c r="L145" s="23"/>
      <c r="M145" s="23"/>
      <c r="N145" s="23"/>
      <c r="O145" s="23"/>
      <c r="P145" s="23"/>
      <c r="Q145" s="23"/>
      <c r="R145" s="23"/>
      <c r="S145" s="23"/>
      <c r="T145" s="23"/>
      <c r="U145" s="23"/>
      <c r="V145" s="23"/>
      <c r="W145" s="23"/>
      <c r="X145" s="23"/>
      <c r="Y145" s="23"/>
      <c r="Z145" s="23"/>
      <c r="AA145" s="23"/>
      <c r="AB145" s="23"/>
      <c r="AC145" s="23"/>
      <c r="AD145" s="23"/>
      <c r="AE145" s="23"/>
      <c r="AF145" s="23"/>
    </row>
    <row r="146" spans="1:32">
      <c r="A146" s="76"/>
      <c r="B146" s="76"/>
      <c r="C146" s="76"/>
      <c r="D146" s="76"/>
      <c r="E146" s="76"/>
      <c r="F146" s="76"/>
      <c r="G146" s="23"/>
      <c r="H146" s="23"/>
      <c r="I146" s="23"/>
      <c r="J146" s="23"/>
      <c r="K146" s="23"/>
      <c r="L146" s="23"/>
      <c r="M146" s="23"/>
      <c r="N146" s="23"/>
      <c r="O146" s="23"/>
      <c r="P146" s="23"/>
      <c r="Q146" s="23"/>
      <c r="R146" s="23"/>
      <c r="S146" s="23"/>
      <c r="T146" s="23"/>
      <c r="U146" s="23"/>
      <c r="V146" s="23"/>
      <c r="W146" s="23"/>
      <c r="X146" s="23"/>
      <c r="Y146" s="23"/>
      <c r="Z146" s="23"/>
      <c r="AA146" s="23"/>
      <c r="AB146" s="23"/>
      <c r="AC146" s="23"/>
      <c r="AD146" s="23"/>
      <c r="AE146" s="23"/>
      <c r="AF146" s="23"/>
    </row>
    <row r="147" spans="1:32">
      <c r="A147" s="76"/>
      <c r="B147" s="76"/>
      <c r="C147" s="76"/>
      <c r="D147" s="76"/>
      <c r="E147" s="76"/>
      <c r="F147" s="76"/>
      <c r="G147" s="23"/>
      <c r="H147" s="23"/>
      <c r="I147" s="23"/>
      <c r="J147" s="23"/>
      <c r="K147" s="23"/>
      <c r="L147" s="23"/>
      <c r="M147" s="23"/>
      <c r="N147" s="23"/>
      <c r="O147" s="23"/>
      <c r="P147" s="23"/>
      <c r="Q147" s="23"/>
      <c r="R147" s="23"/>
      <c r="S147" s="23"/>
      <c r="T147" s="23"/>
      <c r="U147" s="23"/>
      <c r="V147" s="23"/>
      <c r="W147" s="23"/>
      <c r="X147" s="23"/>
      <c r="Y147" s="23"/>
      <c r="Z147" s="23"/>
      <c r="AA147" s="23"/>
      <c r="AB147" s="23"/>
      <c r="AC147" s="23"/>
      <c r="AD147" s="23"/>
      <c r="AE147" s="23"/>
      <c r="AF147" s="23"/>
    </row>
    <row r="148" spans="1:32">
      <c r="A148" s="76"/>
      <c r="B148" s="76"/>
      <c r="C148" s="76"/>
      <c r="D148" s="76"/>
      <c r="E148" s="76"/>
      <c r="F148" s="76"/>
      <c r="G148" s="23"/>
      <c r="H148" s="23"/>
      <c r="I148" s="23"/>
      <c r="J148" s="23"/>
      <c r="K148" s="23"/>
      <c r="L148" s="23"/>
      <c r="M148" s="23"/>
      <c r="N148" s="23"/>
      <c r="O148" s="23"/>
      <c r="P148" s="23"/>
      <c r="Q148" s="23"/>
      <c r="R148" s="23"/>
      <c r="S148" s="23"/>
      <c r="T148" s="23"/>
      <c r="U148" s="23"/>
      <c r="V148" s="23"/>
      <c r="W148" s="23"/>
      <c r="X148" s="23"/>
      <c r="Y148" s="23"/>
      <c r="Z148" s="23"/>
      <c r="AA148" s="23"/>
      <c r="AB148" s="23"/>
      <c r="AC148" s="23"/>
      <c r="AD148" s="23"/>
      <c r="AE148" s="23"/>
      <c r="AF148" s="23"/>
    </row>
    <row r="149" spans="1:32">
      <c r="A149" s="76"/>
      <c r="B149" s="76"/>
      <c r="C149" s="76"/>
      <c r="D149" s="76"/>
      <c r="E149" s="76"/>
      <c r="F149" s="76"/>
      <c r="G149" s="23"/>
      <c r="H149" s="23"/>
      <c r="I149" s="23"/>
      <c r="J149" s="23"/>
      <c r="K149" s="23"/>
      <c r="L149" s="23"/>
      <c r="M149" s="23"/>
      <c r="N149" s="23"/>
      <c r="O149" s="23"/>
      <c r="P149" s="23"/>
      <c r="Q149" s="23"/>
      <c r="R149" s="23"/>
      <c r="S149" s="23"/>
      <c r="T149" s="23"/>
      <c r="U149" s="23"/>
      <c r="V149" s="23"/>
      <c r="W149" s="23"/>
      <c r="X149" s="23"/>
      <c r="Y149" s="23"/>
      <c r="Z149" s="23"/>
    </row>
  </sheetData>
  <mergeCells count="2">
    <mergeCell ref="A1:Z1"/>
    <mergeCell ref="B11:F11"/>
  </mergeCells>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79998168889431442"/>
  </sheetPr>
  <dimension ref="A1:E7"/>
  <sheetViews>
    <sheetView workbookViewId="0">
      <selection activeCell="E19" sqref="E19"/>
    </sheetView>
  </sheetViews>
  <sheetFormatPr defaultColWidth="11.42578125" defaultRowHeight="15"/>
  <cols>
    <col min="1" max="1" width="15.5703125" customWidth="1"/>
    <col min="2" max="2" width="16.42578125" customWidth="1"/>
    <col min="3" max="3" width="18.140625" customWidth="1"/>
    <col min="4" max="4" width="19.140625" customWidth="1"/>
    <col min="5" max="5" width="22.7109375" customWidth="1"/>
  </cols>
  <sheetData>
    <row r="1" spans="1:5" s="104" customFormat="1">
      <c r="A1" s="104" t="s">
        <v>256</v>
      </c>
    </row>
    <row r="2" spans="1:5" ht="26.45" customHeight="1">
      <c r="A2" s="323" t="s">
        <v>257</v>
      </c>
      <c r="B2" s="323"/>
      <c r="C2" s="323"/>
      <c r="D2" s="323"/>
      <c r="E2" s="323"/>
    </row>
    <row r="3" spans="1:5" ht="45">
      <c r="A3" s="104" t="s">
        <v>258</v>
      </c>
      <c r="B3" s="208" t="s">
        <v>259</v>
      </c>
      <c r="C3" s="208" t="s">
        <v>260</v>
      </c>
      <c r="D3" s="208" t="s">
        <v>261</v>
      </c>
      <c r="E3" s="208" t="s">
        <v>262</v>
      </c>
    </row>
    <row r="4" spans="1:5">
      <c r="A4" t="s">
        <v>263</v>
      </c>
    </row>
    <row r="5" spans="1:5">
      <c r="A5" t="s">
        <v>264</v>
      </c>
    </row>
    <row r="6" spans="1:5">
      <c r="A6" t="s">
        <v>265</v>
      </c>
    </row>
    <row r="7" spans="1:5">
      <c r="A7" t="s">
        <v>239</v>
      </c>
    </row>
  </sheetData>
  <mergeCells count="1">
    <mergeCell ref="A2:E2"/>
  </mergeCells>
  <pageMargins left="0.7" right="0.7" top="0.75" bottom="0.75" header="0.3" footer="0.3"/>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4:B9"/>
  <sheetViews>
    <sheetView workbookViewId="0">
      <selection activeCell="B5" sqref="B5:B9"/>
    </sheetView>
  </sheetViews>
  <sheetFormatPr defaultColWidth="11.42578125" defaultRowHeight="15"/>
  <cols>
    <col min="2" max="2" width="24" customWidth="1"/>
  </cols>
  <sheetData>
    <row r="4" spans="2:2">
      <c r="B4" s="1" t="s">
        <v>266</v>
      </c>
    </row>
    <row r="5" spans="2:2">
      <c r="B5" t="s">
        <v>267</v>
      </c>
    </row>
    <row r="6" spans="2:2">
      <c r="B6" t="s">
        <v>268</v>
      </c>
    </row>
    <row r="7" spans="2:2">
      <c r="B7" t="s">
        <v>269</v>
      </c>
    </row>
    <row r="8" spans="2:2">
      <c r="B8" t="s">
        <v>270</v>
      </c>
    </row>
    <row r="9" spans="2:2">
      <c r="B9" t="s">
        <v>271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ADEME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ADEME Agence de l Environnement et de la Maîtrise de l Energie</dc:creator>
  <cp:keywords/>
  <dc:description/>
  <cp:lastModifiedBy>Utilisateur invité</cp:lastModifiedBy>
  <cp:revision/>
  <dcterms:created xsi:type="dcterms:W3CDTF">2018-07-26T07:47:34Z</dcterms:created>
  <dcterms:modified xsi:type="dcterms:W3CDTF">2022-10-14T21:28:26Z</dcterms:modified>
  <cp:category/>
  <cp:contentStatus/>
</cp:coreProperties>
</file>