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9"/>
  <workbookPr/>
  <mc:AlternateContent xmlns:mc="http://schemas.openxmlformats.org/markup-compatibility/2006">
    <mc:Choice Requires="x15">
      <x15ac:absPath xmlns:x15ac="http://schemas.microsoft.com/office/spreadsheetml/2010/11/ac" url="Y:\PROJETS\FONDS_CHALEUR\Méthode FC\Méthode FC 2023\6-Réseau de chaleur\"/>
    </mc:Choice>
  </mc:AlternateContent>
  <xr:revisionPtr revIDLastSave="0" documentId="13_ncr:1_{67CCF800-3ED5-4A87-9D2E-0575FFDD3062}" xr6:coauthVersionLast="47" xr6:coauthVersionMax="47" xr10:uidLastSave="{00000000-0000-0000-0000-000000000000}"/>
  <bookViews>
    <workbookView xWindow="-120" yWindow="-120" windowWidth="29040" windowHeight="15840" firstSheet="6" activeTab="2" xr2:uid="{00000000-000D-0000-FFFF-FFFF00000000}"/>
  </bookViews>
  <sheets>
    <sheet name="accueil" sheetId="12" r:id="rId1"/>
    <sheet name="1. Descript prod RC" sheetId="13" r:id="rId2"/>
    <sheet name="2. Besoins et montée en charge" sheetId="4" r:id="rId3"/>
    <sheet name="3.1 Impact aide sur prix vente" sheetId="6" r:id="rId4"/>
    <sheet name="3.2 Impact sur usagers" sheetId="17" r:id="rId5"/>
    <sheet name="4. Tableau des DN" sheetId="3" r:id="rId6"/>
    <sheet name="5. CEP ADEME_Réseau global" sheetId="10" r:id="rId7"/>
    <sheet name="6. Historique des invest " sheetId="14" r:id="rId8"/>
    <sheet name="Choix multiples" sheetId="2" state="hidden" r:id="rId9"/>
  </sheets>
  <externalReferences>
    <externalReference r:id="rId10"/>
    <externalReference r:id="rId11"/>
    <externalReference r:id="rId12"/>
    <externalReference r:id="rId13"/>
  </externalReferences>
  <definedNames>
    <definedName name="appoint" localSheetId="1">#REF!</definedName>
    <definedName name="appoint" localSheetId="4">#REF!</definedName>
    <definedName name="appoint">#REF!</definedName>
    <definedName name="Besoins_utiles_projet">'[1]caractéristiques projet'!$D$12</definedName>
    <definedName name="combustible" localSheetId="1">#REF!</definedName>
    <definedName name="combustible" localSheetId="4">#REF!</definedName>
    <definedName name="combustible">#REF!</definedName>
    <definedName name="Création_chauff_app" localSheetId="1">'[1]caractéristiques projet'!#REF!</definedName>
    <definedName name="Création_chauff_app" localSheetId="4">'[1]caractéristiques projet'!#REF!</definedName>
    <definedName name="Création_chauff_app">'[1]caractéristiques projet'!#REF!</definedName>
    <definedName name="essai" localSheetId="1">#REF!</definedName>
    <definedName name="essai" localSheetId="4">#REF!</definedName>
    <definedName name="essai">#REF!</definedName>
    <definedName name="filtration" localSheetId="1">#REF!</definedName>
    <definedName name="filtration" localSheetId="4">#REF!</definedName>
    <definedName name="filtration">#REF!</definedName>
    <definedName name="Fluide">'Choix multiples'!$B$5:$B$9</definedName>
    <definedName name="Grande" localSheetId="1">#REF!</definedName>
    <definedName name="Grande" localSheetId="4">#REF!</definedName>
    <definedName name="Grande">#REF!</definedName>
    <definedName name="nb_nvle_ss">'[1]caractéristiques projet'!$D$34</definedName>
    <definedName name="ouinon" localSheetId="1">#REF!</definedName>
    <definedName name="ouinon" localSheetId="4">#REF!</definedName>
    <definedName name="ouinon">#REF!</definedName>
    <definedName name="parametres" localSheetId="1">#REF!</definedName>
    <definedName name="parametres" localSheetId="4">#REF!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4">'[1]caractéristiques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4">#REF!</definedName>
    <definedName name="reseau">#REF!</definedName>
    <definedName name="Statut_investisseur">'[1]caractéristiques projet'!$D$10</definedName>
    <definedName name="type_de_projet" localSheetId="1">#REF!</definedName>
    <definedName name="type_de_projet" localSheetId="4">#REF!</definedName>
    <definedName name="type_de_projet">#REF!</definedName>
    <definedName name="type_investisseur" localSheetId="1">#REF!</definedName>
    <definedName name="type_investisseur" localSheetId="4">#REF!</definedName>
    <definedName name="type_investisseur">#REF!</definedName>
    <definedName name="Type_projet">'[1]caractéristiques projet'!$D$9</definedName>
    <definedName name="Ventes_clients" localSheetId="1">'[1]caractéristiques projet'!#REF!</definedName>
    <definedName name="Ventes_clients" localSheetId="4">'[1]caractéristiques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0" l="1"/>
  <c r="D5" i="3" l="1"/>
  <c r="D10" i="3"/>
  <c r="B21" i="10" l="1"/>
  <c r="C21" i="10"/>
  <c r="D21" i="10"/>
  <c r="E21" i="10"/>
  <c r="E39" i="10" s="1"/>
  <c r="F21" i="10"/>
  <c r="B32" i="10"/>
  <c r="B39" i="10" s="1"/>
  <c r="C32" i="10"/>
  <c r="D32" i="10"/>
  <c r="D39" i="10" s="1"/>
  <c r="E32" i="10"/>
  <c r="F32" i="10"/>
  <c r="F39" i="10" s="1"/>
  <c r="C39" i="10"/>
  <c r="B47" i="10"/>
  <c r="C47" i="10"/>
  <c r="E47" i="10"/>
  <c r="F47" i="10"/>
  <c r="B51" i="10"/>
  <c r="C51" i="10"/>
  <c r="D51" i="10"/>
  <c r="E51" i="10"/>
  <c r="F51" i="10"/>
  <c r="B53" i="10"/>
  <c r="C53" i="10"/>
  <c r="D53" i="10"/>
  <c r="D63" i="10" s="1"/>
  <c r="E53" i="10"/>
  <c r="F53" i="10"/>
  <c r="C63" i="10"/>
  <c r="R8" i="4"/>
  <c r="R13" i="4" s="1"/>
  <c r="R12" i="4"/>
  <c r="E63" i="10" l="1"/>
  <c r="C64" i="10"/>
  <c r="F63" i="10"/>
  <c r="B63" i="10"/>
  <c r="D64" i="10"/>
  <c r="E64" i="10"/>
  <c r="F64" i="10"/>
  <c r="B64" i="10"/>
  <c r="D24" i="13"/>
  <c r="D13" i="13" s="1"/>
  <c r="E29" i="13"/>
  <c r="F22" i="13"/>
  <c r="E21" i="13"/>
  <c r="D21" i="13"/>
  <c r="F20" i="13"/>
  <c r="F19" i="13"/>
  <c r="F4" i="13"/>
  <c r="F5" i="13"/>
  <c r="E6" i="13"/>
  <c r="F7" i="13"/>
  <c r="D8" i="13"/>
  <c r="F9" i="13"/>
  <c r="F10" i="13"/>
  <c r="D11" i="13"/>
  <c r="E11" i="13"/>
  <c r="F12" i="13"/>
  <c r="F14" i="13"/>
  <c r="F15" i="13"/>
  <c r="D16" i="13"/>
  <c r="E16" i="13"/>
  <c r="F17" i="13"/>
  <c r="E24" i="13"/>
  <c r="E13" i="13" s="1"/>
  <c r="F25" i="13"/>
  <c r="E27" i="13"/>
  <c r="D29" i="13"/>
  <c r="F29" i="13" s="1"/>
  <c r="F34" i="13"/>
  <c r="F38" i="13"/>
  <c r="F42" i="13"/>
  <c r="F44" i="13"/>
  <c r="E45" i="13"/>
  <c r="E28" i="13" l="1"/>
  <c r="E41" i="13" s="1"/>
  <c r="E23" i="13"/>
  <c r="F45" i="13"/>
  <c r="F41" i="13"/>
  <c r="E47" i="13"/>
  <c r="F47" i="13" s="1"/>
  <c r="E18" i="13"/>
  <c r="E48" i="13"/>
  <c r="E8" i="13"/>
  <c r="F24" i="13"/>
  <c r="Q12" i="4" l="1"/>
  <c r="Q8" i="4"/>
  <c r="Q13" i="4" s="1"/>
  <c r="O6" i="4"/>
  <c r="G32" i="10" l="1"/>
  <c r="N12" i="4" l="1"/>
  <c r="M12" i="4"/>
  <c r="L12" i="4"/>
  <c r="K12" i="4"/>
  <c r="K13" i="4" s="1"/>
  <c r="J12" i="4"/>
  <c r="I12" i="4"/>
  <c r="H12" i="4"/>
  <c r="O11" i="4"/>
  <c r="O10" i="4"/>
  <c r="O9" i="4"/>
  <c r="N8" i="4"/>
  <c r="M8" i="4"/>
  <c r="L8" i="4"/>
  <c r="K8" i="4"/>
  <c r="J8" i="4"/>
  <c r="I8" i="4"/>
  <c r="H8" i="4"/>
  <c r="O7" i="4"/>
  <c r="H13" i="4" l="1"/>
  <c r="L13" i="4"/>
  <c r="O8" i="4"/>
  <c r="I13" i="4"/>
  <c r="O13" i="4" s="1"/>
  <c r="N13" i="4"/>
  <c r="M13" i="4"/>
  <c r="J13" i="4"/>
  <c r="O12" i="4"/>
  <c r="Z53" i="10" l="1"/>
  <c r="Y53" i="10"/>
  <c r="X53" i="10"/>
  <c r="W53" i="10"/>
  <c r="V53" i="10"/>
  <c r="U53" i="10"/>
  <c r="T53" i="10"/>
  <c r="S53" i="10"/>
  <c r="R53" i="10"/>
  <c r="Q53" i="10"/>
  <c r="P53" i="10"/>
  <c r="O53" i="10"/>
  <c r="N53" i="10"/>
  <c r="M53" i="10"/>
  <c r="L53" i="10"/>
  <c r="K53" i="10"/>
  <c r="J53" i="10"/>
  <c r="I53" i="10"/>
  <c r="H53" i="10"/>
  <c r="G53" i="10"/>
  <c r="Z51" i="10"/>
  <c r="Y51" i="10"/>
  <c r="X51" i="10"/>
  <c r="W51" i="10"/>
  <c r="V51" i="10"/>
  <c r="U51" i="10"/>
  <c r="T51" i="10"/>
  <c r="S51" i="10"/>
  <c r="R51" i="10"/>
  <c r="Q51" i="10"/>
  <c r="P51" i="10"/>
  <c r="O51" i="10"/>
  <c r="N51" i="10"/>
  <c r="M51" i="10"/>
  <c r="L51" i="10"/>
  <c r="K51" i="10"/>
  <c r="J51" i="10"/>
  <c r="I51" i="10"/>
  <c r="H51" i="10"/>
  <c r="G51" i="10"/>
  <c r="Z47" i="10"/>
  <c r="Y47" i="10"/>
  <c r="X47" i="10"/>
  <c r="W47" i="10"/>
  <c r="V47" i="10"/>
  <c r="U47" i="10"/>
  <c r="T47" i="10"/>
  <c r="S47" i="10"/>
  <c r="R47" i="10"/>
  <c r="Q47" i="10"/>
  <c r="P47" i="10"/>
  <c r="O47" i="10"/>
  <c r="N47" i="10"/>
  <c r="M47" i="10"/>
  <c r="L47" i="10"/>
  <c r="K47" i="10"/>
  <c r="J47" i="10"/>
  <c r="I47" i="10"/>
  <c r="H47" i="10"/>
  <c r="G47" i="10"/>
  <c r="Z32" i="10"/>
  <c r="Y32" i="10"/>
  <c r="X32" i="10"/>
  <c r="W32" i="10"/>
  <c r="V32" i="10"/>
  <c r="U32" i="10"/>
  <c r="T32" i="10"/>
  <c r="S32" i="10"/>
  <c r="R32" i="10"/>
  <c r="Q32" i="10"/>
  <c r="P32" i="10"/>
  <c r="O32" i="10"/>
  <c r="N32" i="10"/>
  <c r="M32" i="10"/>
  <c r="L32" i="10"/>
  <c r="K32" i="10"/>
  <c r="J32" i="10"/>
  <c r="I32" i="10"/>
  <c r="H32" i="10"/>
  <c r="Z21" i="10"/>
  <c r="Z39" i="10" s="1"/>
  <c r="Y21" i="10"/>
  <c r="X21" i="10"/>
  <c r="W21" i="10"/>
  <c r="V21" i="10"/>
  <c r="V39" i="10" s="1"/>
  <c r="U21" i="10"/>
  <c r="T21" i="10"/>
  <c r="S21" i="10"/>
  <c r="R21" i="10"/>
  <c r="R39" i="10" s="1"/>
  <c r="Q21" i="10"/>
  <c r="P21" i="10"/>
  <c r="O21" i="10"/>
  <c r="N21" i="10"/>
  <c r="N39" i="10" s="1"/>
  <c r="M21" i="10"/>
  <c r="L21" i="10"/>
  <c r="K21" i="10"/>
  <c r="J21" i="10"/>
  <c r="J39" i="10" s="1"/>
  <c r="I21" i="10"/>
  <c r="H21" i="10"/>
  <c r="G21" i="10"/>
  <c r="G39" i="10" s="1"/>
  <c r="H63" i="10" l="1"/>
  <c r="I39" i="10"/>
  <c r="M39" i="10"/>
  <c r="Q39" i="10"/>
  <c r="Q64" i="10" s="1"/>
  <c r="U39" i="10"/>
  <c r="Y39" i="10"/>
  <c r="S39" i="10"/>
  <c r="L63" i="10"/>
  <c r="P63" i="10"/>
  <c r="T63" i="10"/>
  <c r="H39" i="10"/>
  <c r="P39" i="10"/>
  <c r="P64" i="10" s="1"/>
  <c r="T39" i="10"/>
  <c r="X39" i="10"/>
  <c r="K39" i="10"/>
  <c r="O39" i="10"/>
  <c r="O64" i="10" s="1"/>
  <c r="W39" i="10"/>
  <c r="X63" i="10"/>
  <c r="L39" i="10"/>
  <c r="H64" i="10"/>
  <c r="I63" i="10"/>
  <c r="M63" i="10"/>
  <c r="Q63" i="10"/>
  <c r="U63" i="10"/>
  <c r="U64" i="10" s="1"/>
  <c r="Y63" i="10"/>
  <c r="J63" i="10"/>
  <c r="J64" i="10" s="1"/>
  <c r="N63" i="10"/>
  <c r="R63" i="10"/>
  <c r="V63" i="10"/>
  <c r="Z63" i="10"/>
  <c r="Z64" i="10" s="1"/>
  <c r="G63" i="10"/>
  <c r="G64" i="10" s="1"/>
  <c r="K63" i="10"/>
  <c r="O63" i="10"/>
  <c r="S63" i="10"/>
  <c r="W63" i="10"/>
  <c r="Y64" i="10" l="1"/>
  <c r="I64" i="10"/>
  <c r="L64" i="10"/>
  <c r="X64" i="10"/>
  <c r="M64" i="10"/>
  <c r="T64" i="10"/>
  <c r="K64" i="10"/>
  <c r="V64" i="10"/>
  <c r="W64" i="10"/>
  <c r="R64" i="10"/>
  <c r="S64" i="10"/>
  <c r="N64" i="10"/>
  <c r="D19" i="3"/>
  <c r="D16" i="3"/>
  <c r="D13" i="3"/>
  <c r="D26" i="3"/>
</calcChain>
</file>

<file path=xl/sharedStrings.xml><?xml version="1.0" encoding="utf-8"?>
<sst xmlns="http://schemas.openxmlformats.org/spreadsheetml/2006/main" count="317" uniqueCount="272">
  <si>
    <t>fiche_instruction_réseau de chaleur_fds_chal_2022</t>
  </si>
  <si>
    <t>TABLEAUX INSTRUCTION DOSSIER FONDS CHALEUR RESEAU DE CHALEUR-Dossier soumis à anlyse économique-</t>
  </si>
  <si>
    <t>Ile de France</t>
  </si>
  <si>
    <t>Languedoc-Roussillon</t>
  </si>
  <si>
    <t>Tableau 1 : Synthèse projet</t>
  </si>
  <si>
    <t>Midi-Pyrénées</t>
  </si>
  <si>
    <t>Tableau 2.1 et 2.2 : Besoins du réseau et montée en charge des besoins</t>
  </si>
  <si>
    <t>Nord-Pas de Calais</t>
  </si>
  <si>
    <t>Tableaux 3.1 et 3.2 :  Impact aide sur le prix de vente de la chaleur, en général et pour certains abonnés</t>
  </si>
  <si>
    <t>Tableau 4 : Tableau des DN</t>
  </si>
  <si>
    <t>Poitou-Charentes</t>
  </si>
  <si>
    <t>Tableau 5 : Compte d'Exploitation Prévisionnel global</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</si>
  <si>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</si>
  <si>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</si>
  <si>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</si>
  <si>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</si>
  <si>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</si>
  <si>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</si>
  <si>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</si>
  <si>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</si>
  <si>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</si>
  <si>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</si>
  <si>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</si>
  <si>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</si>
  <si>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</si>
  <si>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</si>
  <si>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</si>
  <si>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</si>
  <si>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</si>
  <si>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fossile à préciser (Gaz...) MWh</t>
  </si>
  <si>
    <t>Rendement chaudière GN</t>
  </si>
  <si>
    <t>Puissance GN  MW</t>
  </si>
  <si>
    <t>Chaleur fatale</t>
  </si>
  <si>
    <t>Récupération de chaleur MWh</t>
  </si>
  <si>
    <t>Rendement production YY</t>
  </si>
  <si>
    <t>Puissance YY MW</t>
  </si>
  <si>
    <t>EnR autre</t>
  </si>
  <si>
    <t>Production EnR autre (préciser) MWh</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</si>
  <si>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</si>
  <si>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</si>
  <si>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</si>
  <si>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</si>
  <si>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</si>
  <si>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</si>
  <si>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</si>
  <si>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</si>
  <si>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</si>
  <si>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</si>
  <si>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</si>
  <si>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</si>
  <si>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</si>
  <si>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</si>
  <si>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</si>
  <si>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</si>
  <si>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</si>
  <si>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</si>
  <si>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</si>
  <si>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</si>
  <si>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</si>
  <si>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</si>
  <si>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vendue en sous-stations MWh</t>
  </si>
  <si>
    <t>En cas d'extension :</t>
  </si>
  <si>
    <t>dont réseau existant</t>
  </si>
  <si>
    <t>dont extension</t>
  </si>
  <si>
    <t>Chaleur EnR&amp;R vendue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</si>
  <si>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</si>
  <si>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</si>
  <si>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</si>
  <si>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</si>
  <si>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</si>
  <si>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</si>
  <si>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</si>
  <si>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</si>
  <si>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</si>
  <si>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Insérer un graphique de répartition des besoins (camembert) par type d'usager (tertiaire, santé, éducation logement… colonne G en fonction de la colonne K)</t>
  </si>
  <si>
    <t>2.1. Abonnés et besoins</t>
  </si>
  <si>
    <t>Abonnés actuels ou extension</t>
  </si>
  <si>
    <t>N° Sous station</t>
  </si>
  <si>
    <t>Maître d'ouvrage</t>
  </si>
  <si>
    <t>Bâtiment</t>
  </si>
  <si>
    <t>Neuf/ existant</t>
  </si>
  <si>
    <t>Date de raccordement prévue</t>
  </si>
  <si>
    <t>Type de bâtiment</t>
  </si>
  <si>
    <t>Eq. Logement</t>
  </si>
  <si>
    <t>Surface chauffée (m2)</t>
  </si>
  <si>
    <r>
      <t xml:space="preserve">Besoins </t>
    </r>
    <r>
      <rPr>
        <b/>
        <strike/>
        <sz val="8"/>
        <color rgb="FFFF0000"/>
        <rFont val="Arial"/>
        <family val="2"/>
      </rPr>
      <t xml:space="preserve">avant réhabilitation / démarches énergétique /  </t>
    </r>
    <r>
      <rPr>
        <b/>
        <sz val="8"/>
        <color rgb="FFFF0000"/>
        <rFont val="Arial"/>
        <family val="2"/>
      </rPr>
      <t>actuels</t>
    </r>
  </si>
  <si>
    <r>
      <t>Besoins après réhabilitation / démarches énergétique</t>
    </r>
    <r>
      <rPr>
        <b/>
        <sz val="8"/>
        <color rgb="FFFF0000"/>
        <rFont val="Arial"/>
        <family val="2"/>
      </rPr>
      <t xml:space="preserve"> à l'issue des travaux</t>
    </r>
  </si>
  <si>
    <t>dont Besoins chauffage pris en compte pour le dimensionnement</t>
  </si>
  <si>
    <t>dont Besoins ECSpris en compte pour le dimensionnement</t>
  </si>
  <si>
    <t>P Souscrite</t>
  </si>
  <si>
    <t>Besoins / m2</t>
  </si>
  <si>
    <t>Classe énerg.</t>
  </si>
  <si>
    <t>Estimation des besoins 2030 : 
quantifier le besoins en incluant l'impact du décret éco-énergie tertiaire sur les bâtiments concernés</t>
  </si>
  <si>
    <t>Estimation des besoins 2040 : 
quantifier le besoins en incluant l'impact du décret éco-énergie tertiaire sur les bâtiments concernés</t>
  </si>
  <si>
    <t xml:space="preserve">MWh </t>
  </si>
  <si>
    <t xml:space="preserve"> MWh</t>
  </si>
  <si>
    <t>kW</t>
  </si>
  <si>
    <t>(A, B, C, …)</t>
  </si>
  <si>
    <t>MWh</t>
  </si>
  <si>
    <t>pris en compte pour le dimensionnement</t>
  </si>
  <si>
    <t>Abonné actuel</t>
  </si>
  <si>
    <t>1.1</t>
  </si>
  <si>
    <t>O. HLM xxx</t>
  </si>
  <si>
    <t>Les xxx</t>
  </si>
  <si>
    <t>Existant</t>
  </si>
  <si>
    <t>Log. sociaux</t>
  </si>
  <si>
    <t>1.2</t>
  </si>
  <si>
    <t>Total abonnés actuels</t>
  </si>
  <si>
    <t>Extension phase 1</t>
  </si>
  <si>
    <t>2.1</t>
  </si>
  <si>
    <t>Ville de Y</t>
  </si>
  <si>
    <t>CHU X</t>
  </si>
  <si>
    <t xml:space="preserve">Tertiaire </t>
  </si>
  <si>
    <t>Extension phase 2</t>
  </si>
  <si>
    <t>CG</t>
  </si>
  <si>
    <t>Collège</t>
  </si>
  <si>
    <t>Neuf</t>
  </si>
  <si>
    <t>Tertiaire</t>
  </si>
  <si>
    <t>Extension phase 3</t>
  </si>
  <si>
    <t>Total extensions</t>
  </si>
  <si>
    <t>TOTAUX</t>
  </si>
  <si>
    <t>2.2. Montée en charge des raccordements</t>
  </si>
  <si>
    <t xml:space="preserve">Année </t>
  </si>
  <si>
    <t>Energie vendue en sous-station (MWh)</t>
  </si>
  <si>
    <t>Nombre de Ss stations</t>
  </si>
  <si>
    <t>Puissance souscrite (kW)</t>
  </si>
  <si>
    <t>Mixité EnR &amp;R</t>
  </si>
  <si>
    <t>Quantités d’EnR&amp;R injectées</t>
  </si>
  <si>
    <t>Tableau 3.1 : Impact de l'aide sur le prix de vente de la chaleur</t>
  </si>
  <si>
    <t>Cas des projets de réseau injectant moins de 20 GWh EnR&amp;R (aide forfaitaire)</t>
  </si>
  <si>
    <t>Cas des projets de réseau injectant plus de 20 GWh EnR&amp;R (analyse économique)</t>
  </si>
  <si>
    <t>Taux d'aide</t>
  </si>
  <si>
    <t>Montant de l'aide</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</si>
  <si>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</si>
  <si>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</si>
  <si>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</si>
  <si>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</si>
  <si>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</si>
  <si>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</si>
  <si>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</si>
  <si>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</si>
  <si>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</si>
  <si>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</si>
  <si>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apportée</t>
  </si>
  <si>
    <t>aide forfaitaire à déterminer par le porteur de projet</t>
  </si>
  <si>
    <t>Cas des extensions</t>
  </si>
  <si>
    <t>Prix de vente avant opération sur le réseau existant</t>
  </si>
  <si>
    <t>Tableau 3.2.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</si>
  <si>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</si>
  <si>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</si>
  <si>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</si>
  <si>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</si>
  <si>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</si>
  <si>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</si>
  <si>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</si>
  <si>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</si>
  <si>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</si>
  <si>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</si>
  <si>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 : 
élec, gaz ou autre</t>
  </si>
  <si>
    <t>kW souscrit</t>
  </si>
  <si>
    <t>MWh/an</t>
  </si>
  <si>
    <t>Prix vente de la chaleur en €TTC/MWh</t>
  </si>
  <si>
    <t>Situation actuelle (équivalent P1 + P’1 + P2 + P3)</t>
  </si>
  <si>
    <t>Prix vente après opération sans subvention, sans CEE</t>
  </si>
  <si>
    <t>Prix vente après opération avec subvention, sans CEE</t>
  </si>
  <si>
    <t>Tableau 3.3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</si>
  <si>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</si>
  <si>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</si>
  <si>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</si>
  <si>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</si>
  <si>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</si>
  <si>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</si>
  <si>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</si>
  <si>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</si>
  <si>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</si>
  <si>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Tableau 4</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</si>
  <si>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</si>
  <si>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</si>
  <si>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</si>
  <si>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</si>
  <si>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</si>
  <si>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</si>
  <si>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</si>
  <si>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</si>
  <si>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</si>
  <si>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</si>
  <si>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</si>
  <si>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</si>
  <si>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</si>
  <si>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</si>
  <si>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</si>
  <si>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</si>
  <si>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</si>
  <si>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</si>
  <si>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</si>
  <si>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</si>
  <si>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</si>
  <si>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</si>
  <si>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</si>
  <si>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</si>
  <si>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</si>
  <si>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Onglet à compléter s'il s'agit d'un projet injectant plus de 20 GWhEnR&amp;R, faisant l'objet d'une analyse économique (dans le cas particulier d'une extension, le CEP a pour périmètre [le réseau initial + l'extension] ).
Si le projet injecte moins de 20 GWh EnR&amp;R, cet onglet n'est pas nécessaire (aide forfaitaire) mais un Compte d'Exploitation Prévisionnel doit être fourni par ailleurs, sous un format laissé au choix du porteur de projet.</t>
  </si>
  <si>
    <t>CEP: Présentation type fonds chaleur, Réseaux de chaleur.</t>
  </si>
  <si>
    <t>Nom du projet:</t>
  </si>
  <si>
    <t xml:space="preserve">périmètre du CEP: </t>
  </si>
  <si>
    <t>Référence du CEP contractuel:</t>
  </si>
  <si>
    <t>Date:</t>
  </si>
  <si>
    <t>Les formules de calcul des sous totaux, doivent être accessibles.</t>
  </si>
  <si>
    <t>Les décompositions proposées sont "à minima": modifier les lignes pour plus de détails</t>
  </si>
  <si>
    <t>Tableau à remplir en k€</t>
  </si>
  <si>
    <t>A renseigner si réseau existant</t>
  </si>
  <si>
    <t>Années</t>
  </si>
  <si>
    <t xml:space="preserve">Chiffre d'affaire en milliers en k€ (à détailler) </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</si>
  <si>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indications des Mwh vendus, puissance souscrites….</t>
    </r>
  </si>
  <si>
    <t>MWh utile livrés en sous station éventuellemnt par zone</t>
  </si>
  <si>
    <t>dont réseau existant en 2022</t>
  </si>
  <si>
    <t>dont raccordements prévus et restants</t>
  </si>
  <si>
    <t>dont projet d'extension</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</si>
  <si>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</si>
  <si>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</si>
  <si>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</si>
  <si>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</si>
  <si>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</si>
  <si>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</si>
  <si>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</si>
  <si>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</si>
  <si>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</si>
  <si>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Pour des besoins de contrôle :
- isoler et quantifier sur cette ligne la part du tarif qui répercute l'aide Fonds Chaleur , en €/MWh ou €/kW (même si déjà intégrée à R24 ou R25 ou autre)</t>
  </si>
  <si>
    <t>- isoler et quantifier sur cette ligne la part du tarif qui répercute l'aide CEE, le cas échéant, en €/MWh ou €/kW (même si déjà intégrée à R24 ou R25 ou autre)</t>
  </si>
  <si>
    <t>sous total R2</t>
  </si>
  <si>
    <t>Recettes CEE (si collectés par l'opérateur réseau)</t>
  </si>
  <si>
    <t>Recettes de raccordement (type et valeur des recettes à préciser)</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</si>
  <si>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</si>
  <si>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</si>
  <si>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</si>
  <si>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</si>
  <si>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</si>
  <si>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</si>
  <si>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</si>
  <si>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</si>
  <si>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</si>
  <si>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</si>
  <si>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</si>
  <si>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</si>
  <si>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</si>
  <si>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</si>
  <si>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</si>
  <si>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</si>
  <si>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</si>
  <si>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</si>
  <si>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 liée au plan de financement</t>
  </si>
  <si>
    <t>Excédent Brut d'Exploitation (EBE) en k€</t>
  </si>
  <si>
    <t>Détails concernant les charges</t>
  </si>
  <si>
    <t>MWh bois consommés</t>
  </si>
  <si>
    <t>MWh gaz consommés</t>
  </si>
  <si>
    <t>MWh de chaleur de récupération consommés</t>
  </si>
  <si>
    <t>Tableau 5 : Historique des investissements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</si>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</sst>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quot; points&quot;"/>
  </numFmts>
  <fonts count="48">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sz val="10"/>
      <color theme="1"/>
      <name val="Arial"/>
      <family val="2"/>
    </font>
    <font>
      <i/>
      <sz val="11"/>
      <color theme="1"/>
      <name val="Arial"/>
      <family val="2"/>
    </font>
    <font>
      <b/>
      <i/>
      <sz val="11"/>
      <color theme="1"/>
      <name val="Arial"/>
      <family val="2"/>
    </font>
    <font>
      <sz val="7"/>
      <color theme="1"/>
      <name val="Arial"/>
      <family val="2"/>
    </font>
    <font>
      <b/>
      <sz val="11"/>
      <color theme="1"/>
      <name val="Calibri"/>
      <family val="2"/>
      <scheme val="minor"/>
    </font>
    <font>
      <i/>
      <sz val="10"/>
      <color theme="1"/>
      <name val="Arial"/>
      <family val="2"/>
    </font>
    <font>
      <b/>
      <strike/>
      <sz val="8"/>
      <color rgb="FFFF0000"/>
      <name val="Arial"/>
      <family val="2"/>
    </font>
    <font>
      <b/>
      <sz val="8"/>
      <color rgb="FFFF0000"/>
      <name val="Arial"/>
      <family val="2"/>
    </font>
    <font>
      <b/>
      <sz val="8"/>
      <name val="Arial"/>
      <family val="2"/>
    </font>
    <font>
      <b/>
      <sz val="8"/>
      <color rgb="FFC00000"/>
      <name val="Arial"/>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i/>
      <sz val="6"/>
      <color theme="1"/>
      <name val="Calibri"/>
      <family val="2"/>
      <scheme val="minor"/>
    </font>
    <font>
      <b/>
      <i/>
      <sz val="8"/>
      <color rgb="FFFF0000"/>
      <name val="Calibri"/>
      <family val="2"/>
      <scheme val="minor"/>
    </font>
    <font>
      <b/>
      <u/>
      <sz val="12"/>
      <color theme="1"/>
      <name val="Calibri"/>
      <family val="2"/>
      <scheme val="minor"/>
    </font>
    <font>
      <b/>
      <sz val="14"/>
      <color rgb="FFFF0000"/>
      <name val="Arial"/>
      <family val="2"/>
    </font>
    <font>
      <b/>
      <sz val="12"/>
      <color theme="1"/>
      <name val="Calibri"/>
      <family val="2"/>
      <scheme val="minor"/>
    </font>
    <font>
      <b/>
      <i/>
      <sz val="10"/>
      <color theme="1"/>
      <name val="Arial"/>
      <family val="2"/>
    </font>
    <font>
      <i/>
      <sz val="8"/>
      <color theme="4" tint="-0.249977111117893"/>
      <name val="Arial"/>
      <family val="2"/>
    </font>
    <font>
      <sz val="9"/>
      <color theme="1"/>
      <name val="Calibri"/>
      <family val="2"/>
      <scheme val="minor"/>
    </font>
    <font>
      <sz val="9"/>
      <color theme="1"/>
      <name val="Arial"/>
      <family val="2"/>
    </font>
    <font>
      <sz val="18"/>
      <color rgb="FFFF0000"/>
      <name val="Calibri"/>
      <family val="2"/>
      <scheme val="minor"/>
    </font>
  </fonts>
  <fills count="25">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5" fillId="0" borderId="0" applyNumberFormat="0" applyFill="0" applyBorder="0" applyAlignment="0" applyProtection="0"/>
  </cellStyleXfs>
  <cellXfs count="324">
    <xf numFmtId="0" fontId="0" fillId="0" borderId="0" xfId="0"/>
    <xf numFmtId="0" fontId="2" fillId="2" borderId="0" xfId="0" applyFont="1" applyFill="1"/>
    <xf numFmtId="0" fontId="0" fillId="4" borderId="0" xfId="0" applyFill="1"/>
    <xf numFmtId="0" fontId="3" fillId="13" borderId="13" xfId="0" applyFont="1" applyFill="1" applyBorder="1" applyAlignment="1">
      <alignment horizontal="center" vertical="center" wrapText="1"/>
    </xf>
    <xf numFmtId="0" fontId="3" fillId="13" borderId="10" xfId="0" applyFont="1" applyFill="1" applyBorder="1" applyAlignment="1">
      <alignment horizontal="center" vertical="center" wrapText="1"/>
    </xf>
    <xf numFmtId="9" fontId="3" fillId="0" borderId="9" xfId="0" applyNumberFormat="1"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164" fontId="3" fillId="0" borderId="10" xfId="1" applyNumberFormat="1" applyFont="1" applyBorder="1" applyAlignment="1">
      <alignment horizontal="center" vertical="center"/>
    </xf>
    <xf numFmtId="0" fontId="7" fillId="17" borderId="2"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0" fillId="0" borderId="0" xfId="0" applyAlignment="1">
      <alignment wrapText="1"/>
    </xf>
    <xf numFmtId="0" fontId="0" fillId="4" borderId="0" xfId="0" applyFill="1" applyAlignment="1">
      <alignment horizontal="center"/>
    </xf>
    <xf numFmtId="0" fontId="11" fillId="0" borderId="0" xfId="3" applyFont="1"/>
    <xf numFmtId="0" fontId="12" fillId="0" borderId="0" xfId="3" applyFont="1"/>
    <xf numFmtId="0" fontId="13" fillId="0" borderId="0" xfId="3" applyFont="1" applyAlignment="1">
      <alignment horizontal="right" vertical="center" wrapText="1"/>
    </xf>
    <xf numFmtId="0" fontId="3" fillId="0" borderId="0" xfId="3"/>
    <xf numFmtId="0" fontId="14" fillId="21" borderId="0" xfId="3" applyFont="1" applyFill="1" applyAlignment="1">
      <alignment horizontal="center" vertical="center" wrapText="1"/>
    </xf>
    <xf numFmtId="0" fontId="16" fillId="0" borderId="0" xfId="3" applyFont="1"/>
    <xf numFmtId="0" fontId="6" fillId="0" borderId="0" xfId="0" applyFont="1"/>
    <xf numFmtId="0" fontId="5" fillId="0" borderId="0" xfId="0" applyFont="1"/>
    <xf numFmtId="0" fontId="9" fillId="11"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5" fillId="11" borderId="10" xfId="0" applyFont="1" applyFill="1" applyBorder="1" applyAlignment="1">
      <alignment vertical="center" wrapText="1"/>
    </xf>
    <xf numFmtId="0" fontId="5" fillId="6" borderId="10" xfId="0" applyFont="1" applyFill="1" applyBorder="1" applyAlignment="1">
      <alignmen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18" fillId="15" borderId="10" xfId="0" applyFont="1" applyFill="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20"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20" fillId="4" borderId="14" xfId="0" applyFont="1" applyFill="1" applyBorder="1" applyAlignment="1">
      <alignment horizontal="center"/>
    </xf>
    <xf numFmtId="0" fontId="20"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20"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20"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20"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1" xfId="0" applyFont="1" applyFill="1" applyBorder="1" applyAlignment="1">
      <alignment horizontal="center" vertical="center"/>
    </xf>
    <xf numFmtId="0" fontId="5" fillId="14" borderId="15" xfId="0" applyFont="1" applyFill="1" applyBorder="1" applyAlignment="1">
      <alignment horizontal="center" vertical="center"/>
    </xf>
    <xf numFmtId="0" fontId="5" fillId="14" borderId="17" xfId="0" applyFont="1" applyFill="1" applyBorder="1" applyAlignment="1">
      <alignment horizontal="center" vertical="center"/>
    </xf>
    <xf numFmtId="0" fontId="5" fillId="0" borderId="0" xfId="0" applyFont="1" applyAlignment="1">
      <alignment wrapText="1"/>
    </xf>
    <xf numFmtId="0" fontId="6" fillId="20" borderId="0" xfId="0" applyFont="1" applyFill="1" applyAlignment="1">
      <alignment wrapText="1"/>
    </xf>
    <xf numFmtId="0" fontId="6" fillId="5" borderId="15" xfId="0" applyFont="1" applyFill="1" applyBorder="1" applyAlignment="1">
      <alignment horizontal="center" vertical="center" wrapText="1"/>
    </xf>
    <xf numFmtId="0" fontId="5" fillId="4" borderId="0" xfId="0" applyFont="1" applyFill="1" applyAlignment="1">
      <alignment horizontal="center"/>
    </xf>
    <xf numFmtId="0" fontId="6" fillId="5"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4" borderId="26"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1" fillId="20"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4" xfId="0" quotePrefix="1" applyFont="1" applyFill="1" applyBorder="1" applyAlignment="1">
      <alignment horizontal="left" vertical="center" wrapText="1"/>
    </xf>
    <xf numFmtId="0" fontId="5" fillId="4" borderId="26"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5" fillId="4" borderId="0" xfId="0" applyFont="1" applyFill="1" applyAlignment="1">
      <alignment wrapText="1"/>
    </xf>
    <xf numFmtId="0" fontId="6" fillId="4" borderId="35" xfId="0" applyFont="1" applyFill="1" applyBorder="1" applyAlignment="1">
      <alignment horizontal="center" vertical="center"/>
    </xf>
    <xf numFmtId="0" fontId="5" fillId="4" borderId="35"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21" xfId="0" applyFont="1" applyFill="1" applyBorder="1" applyAlignment="1">
      <alignment horizontal="center"/>
    </xf>
    <xf numFmtId="0" fontId="5" fillId="5" borderId="16" xfId="0" applyFont="1" applyFill="1" applyBorder="1" applyAlignment="1">
      <alignment horizontal="center"/>
    </xf>
    <xf numFmtId="0" fontId="5" fillId="20" borderId="1" xfId="0" applyFont="1" applyFill="1" applyBorder="1" applyAlignment="1">
      <alignment horizontal="center"/>
    </xf>
    <xf numFmtId="0" fontId="5" fillId="4" borderId="37" xfId="0" applyFont="1" applyFill="1" applyBorder="1" applyAlignment="1">
      <alignment horizontal="center"/>
    </xf>
    <xf numFmtId="0" fontId="6" fillId="4" borderId="39" xfId="0" applyFont="1" applyFill="1" applyBorder="1" applyAlignment="1">
      <alignment horizontal="center" vertical="center"/>
    </xf>
    <xf numFmtId="0" fontId="0" fillId="0" borderId="1" xfId="0" applyBorder="1" applyAlignment="1">
      <alignment horizontal="center" vertical="center"/>
    </xf>
    <xf numFmtId="0" fontId="13" fillId="0" borderId="0" xfId="3" applyFont="1" applyAlignment="1">
      <alignment horizontal="right" wrapText="1"/>
    </xf>
    <xf numFmtId="0" fontId="24" fillId="0" borderId="0" xfId="0" applyFont="1"/>
    <xf numFmtId="0" fontId="5" fillId="10" borderId="1" xfId="0" applyFont="1" applyFill="1" applyBorder="1" applyAlignment="1">
      <alignment horizontal="center"/>
    </xf>
    <xf numFmtId="0" fontId="25" fillId="10" borderId="1" xfId="0" applyFont="1" applyFill="1" applyBorder="1" applyAlignment="1">
      <alignment horizontal="left" wrapText="1"/>
    </xf>
    <xf numFmtId="0" fontId="25" fillId="10" borderId="1" xfId="0" quotePrefix="1" applyFont="1" applyFill="1"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24" fillId="10" borderId="45" xfId="0" applyFont="1" applyFill="1" applyBorder="1" applyAlignment="1">
      <alignment vertical="center"/>
    </xf>
    <xf numFmtId="0" fontId="24" fillId="10" borderId="46" xfId="0" applyFont="1" applyFill="1" applyBorder="1" applyAlignment="1">
      <alignment vertical="center"/>
    </xf>
    <xf numFmtId="0" fontId="24" fillId="10" borderId="47" xfId="0" applyFont="1" applyFill="1" applyBorder="1" applyAlignment="1">
      <alignment vertical="center"/>
    </xf>
    <xf numFmtId="0" fontId="0" fillId="22" borderId="22" xfId="0" applyFill="1" applyBorder="1"/>
    <xf numFmtId="0" fontId="0" fillId="22" borderId="49" xfId="0" applyFill="1" applyBorder="1"/>
    <xf numFmtId="0" fontId="0" fillId="22" borderId="13" xfId="0" applyFill="1" applyBorder="1"/>
    <xf numFmtId="0" fontId="0" fillId="22" borderId="25" xfId="0" applyFill="1" applyBorder="1"/>
    <xf numFmtId="0" fontId="0" fillId="22" borderId="0" xfId="0" applyFill="1"/>
    <xf numFmtId="0" fontId="0" fillId="22" borderId="14" xfId="0" applyFill="1" applyBorder="1"/>
    <xf numFmtId="1" fontId="4" fillId="10" borderId="1" xfId="0" applyNumberFormat="1" applyFont="1" applyFill="1" applyBorder="1" applyAlignment="1">
      <alignment horizontal="center" vertic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8" fillId="12" borderId="10"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0" fillId="0" borderId="0" xfId="0" applyAlignment="1">
      <alignment horizontal="center"/>
    </xf>
    <xf numFmtId="0" fontId="31" fillId="4" borderId="6" xfId="0" applyFont="1" applyFill="1" applyBorder="1" applyAlignment="1">
      <alignment vertical="center" wrapText="1"/>
    </xf>
    <xf numFmtId="0" fontId="30" fillId="4" borderId="26" xfId="0" applyFont="1" applyFill="1" applyBorder="1" applyAlignment="1">
      <alignment horizontal="left" vertical="center"/>
    </xf>
    <xf numFmtId="1" fontId="31" fillId="4" borderId="5" xfId="0" applyNumberFormat="1" applyFont="1" applyFill="1" applyBorder="1" applyAlignment="1">
      <alignment horizontal="center" vertical="center"/>
    </xf>
    <xf numFmtId="9" fontId="30" fillId="4" borderId="1" xfId="2" applyFont="1" applyFill="1" applyBorder="1" applyAlignment="1">
      <alignment horizontal="center"/>
    </xf>
    <xf numFmtId="0" fontId="30" fillId="4" borderId="4" xfId="0" applyFont="1" applyFill="1" applyBorder="1" applyAlignment="1">
      <alignment horizontal="left" vertical="center"/>
    </xf>
    <xf numFmtId="2" fontId="31" fillId="4" borderId="5" xfId="0" applyNumberFormat="1" applyFont="1" applyFill="1" applyBorder="1" applyAlignment="1">
      <alignment horizontal="center" vertical="center"/>
    </xf>
    <xf numFmtId="2" fontId="30" fillId="4" borderId="1" xfId="0" applyNumberFormat="1" applyFont="1" applyFill="1" applyBorder="1" applyAlignment="1">
      <alignment horizontal="center" vertical="center"/>
    </xf>
    <xf numFmtId="0" fontId="30" fillId="4" borderId="4" xfId="0" applyFont="1" applyFill="1" applyBorder="1" applyAlignment="1">
      <alignment horizontal="left" vertical="center" wrapText="1"/>
    </xf>
    <xf numFmtId="1" fontId="31" fillId="4" borderId="1" xfId="0" applyNumberFormat="1" applyFont="1" applyFill="1" applyBorder="1" applyAlignment="1">
      <alignment horizontal="center" vertical="center"/>
    </xf>
    <xf numFmtId="1" fontId="31" fillId="4" borderId="5" xfId="0" applyNumberFormat="1" applyFont="1" applyFill="1" applyBorder="1" applyAlignment="1">
      <alignment horizontal="center" vertical="center" wrapText="1"/>
    </xf>
    <xf numFmtId="1" fontId="30" fillId="4" borderId="1" xfId="0" applyNumberFormat="1" applyFont="1" applyFill="1" applyBorder="1" applyAlignment="1">
      <alignment horizontal="center" vertical="center"/>
    </xf>
    <xf numFmtId="1" fontId="30" fillId="4" borderId="1" xfId="0" applyNumberFormat="1" applyFont="1" applyFill="1" applyBorder="1" applyAlignment="1">
      <alignment horizontal="center"/>
    </xf>
    <xf numFmtId="0" fontId="31" fillId="4" borderId="4" xfId="0" applyFont="1" applyFill="1" applyBorder="1" applyAlignment="1">
      <alignment horizontal="left" vertical="center" indent="1"/>
    </xf>
    <xf numFmtId="165" fontId="31" fillId="4" borderId="5" xfId="0" applyNumberFormat="1" applyFont="1" applyFill="1" applyBorder="1" applyAlignment="1">
      <alignment horizontal="center" vertical="center"/>
    </xf>
    <xf numFmtId="2" fontId="31" fillId="4" borderId="27" xfId="0" applyNumberFormat="1" applyFont="1" applyFill="1" applyBorder="1" applyAlignment="1">
      <alignment horizontal="center" vertical="center"/>
    </xf>
    <xf numFmtId="2" fontId="30" fillId="4" borderId="21" xfId="0" applyNumberFormat="1" applyFont="1" applyFill="1" applyBorder="1" applyAlignment="1">
      <alignment horizontal="center" vertical="center"/>
    </xf>
    <xf numFmtId="0" fontId="30" fillId="4" borderId="26" xfId="0" applyFont="1" applyFill="1" applyBorder="1" applyAlignment="1">
      <alignment horizontal="left" vertical="center" wrapText="1"/>
    </xf>
    <xf numFmtId="0" fontId="32" fillId="19" borderId="24" xfId="0" applyFont="1" applyFill="1" applyBorder="1" applyAlignment="1">
      <alignment horizontal="center" vertical="center" wrapText="1"/>
    </xf>
    <xf numFmtId="0" fontId="32" fillId="19" borderId="23" xfId="0" applyFont="1" applyFill="1" applyBorder="1" applyAlignment="1">
      <alignment horizontal="center" vertical="center" wrapText="1"/>
    </xf>
    <xf numFmtId="0" fontId="31" fillId="4" borderId="3" xfId="0" applyFont="1" applyFill="1" applyBorder="1" applyAlignment="1">
      <alignment horizontal="left" wrapText="1"/>
    </xf>
    <xf numFmtId="1" fontId="31" fillId="4" borderId="48" xfId="0" applyNumberFormat="1" applyFont="1" applyFill="1" applyBorder="1" applyAlignment="1">
      <alignment horizontal="center" vertical="center"/>
    </xf>
    <xf numFmtId="1" fontId="34" fillId="4" borderId="18" xfId="0" applyNumberFormat="1" applyFont="1" applyFill="1" applyBorder="1" applyAlignment="1">
      <alignment horizontal="center" vertical="center" wrapText="1"/>
    </xf>
    <xf numFmtId="1" fontId="31" fillId="4" borderId="18" xfId="0" applyNumberFormat="1" applyFont="1" applyFill="1" applyBorder="1" applyAlignment="1">
      <alignment horizontal="center" vertical="center"/>
    </xf>
    <xf numFmtId="0" fontId="31" fillId="4" borderId="54" xfId="0" applyFont="1" applyFill="1" applyBorder="1" applyAlignment="1">
      <alignment vertical="center" wrapText="1"/>
    </xf>
    <xf numFmtId="166" fontId="30" fillId="4" borderId="5" xfId="2" applyNumberFormat="1" applyFont="1" applyFill="1" applyBorder="1" applyAlignment="1">
      <alignment horizontal="center" vertical="center"/>
    </xf>
    <xf numFmtId="166" fontId="30" fillId="4" borderId="44" xfId="2" applyNumberFormat="1" applyFont="1" applyFill="1" applyBorder="1" applyAlignment="1">
      <alignment horizontal="center" vertical="center"/>
    </xf>
    <xf numFmtId="166" fontId="30" fillId="4" borderId="52" xfId="2" applyNumberFormat="1" applyFont="1" applyFill="1" applyBorder="1" applyAlignment="1">
      <alignment horizontal="center" vertical="center"/>
    </xf>
    <xf numFmtId="0" fontId="30" fillId="4" borderId="40" xfId="0" applyFont="1" applyFill="1" applyBorder="1" applyAlignment="1">
      <alignment horizontal="left" vertical="center" wrapText="1"/>
    </xf>
    <xf numFmtId="167" fontId="30" fillId="4" borderId="44" xfId="0" applyNumberFormat="1" applyFont="1" applyFill="1" applyBorder="1" applyAlignment="1">
      <alignment horizontal="center" vertical="center"/>
    </xf>
    <xf numFmtId="1" fontId="30" fillId="4" borderId="52" xfId="0" applyNumberFormat="1" applyFont="1" applyFill="1" applyBorder="1" applyAlignment="1">
      <alignment horizontal="center" vertical="center"/>
    </xf>
    <xf numFmtId="0" fontId="30" fillId="4" borderId="40" xfId="0" applyFont="1" applyFill="1" applyBorder="1" applyAlignment="1">
      <alignment horizontal="left" wrapText="1"/>
    </xf>
    <xf numFmtId="168" fontId="34" fillId="4" borderId="5" xfId="0" applyNumberFormat="1" applyFont="1" applyFill="1" applyBorder="1" applyAlignment="1">
      <alignment horizontal="center" vertical="center"/>
    </xf>
    <xf numFmtId="1" fontId="31" fillId="4" borderId="56" xfId="0" applyNumberFormat="1" applyFont="1" applyFill="1" applyBorder="1" applyAlignment="1">
      <alignment horizontal="center" vertical="center"/>
    </xf>
    <xf numFmtId="1" fontId="30" fillId="4" borderId="19" xfId="0" applyNumberFormat="1" applyFont="1" applyFill="1" applyBorder="1" applyAlignment="1">
      <alignment horizontal="center" vertical="center"/>
    </xf>
    <xf numFmtId="1" fontId="30" fillId="4" borderId="35" xfId="0" applyNumberFormat="1" applyFont="1" applyFill="1" applyBorder="1" applyAlignment="1">
      <alignment horizontal="center" vertical="center"/>
    </xf>
    <xf numFmtId="0" fontId="30" fillId="4" borderId="57" xfId="0" applyFont="1" applyFill="1" applyBorder="1" applyAlignment="1">
      <alignment horizontal="left" vertical="center" wrapText="1"/>
    </xf>
    <xf numFmtId="167" fontId="33" fillId="19" borderId="5" xfId="0" applyNumberFormat="1" applyFont="1" applyFill="1" applyBorder="1" applyAlignment="1">
      <alignment horizontal="center"/>
    </xf>
    <xf numFmtId="167" fontId="33" fillId="4" borderId="1" xfId="0" applyNumberFormat="1" applyFont="1" applyFill="1" applyBorder="1" applyAlignment="1">
      <alignment horizontal="center"/>
    </xf>
    <xf numFmtId="0" fontId="33" fillId="4" borderId="40" xfId="0" applyFont="1" applyFill="1" applyBorder="1" applyAlignment="1">
      <alignment horizontal="left"/>
    </xf>
    <xf numFmtId="167" fontId="33" fillId="4" borderId="5" xfId="0" applyNumberFormat="1" applyFont="1" applyFill="1" applyBorder="1" applyAlignment="1">
      <alignment horizontal="center"/>
    </xf>
    <xf numFmtId="1" fontId="33" fillId="4" borderId="5" xfId="0" applyNumberFormat="1" applyFont="1" applyFill="1" applyBorder="1" applyAlignment="1">
      <alignment horizontal="center"/>
    </xf>
    <xf numFmtId="9" fontId="33" fillId="4" borderId="1" xfId="2" applyFont="1" applyFill="1" applyBorder="1" applyAlignment="1">
      <alignment horizontal="center"/>
    </xf>
    <xf numFmtId="1" fontId="33" fillId="4" borderId="1" xfId="0" applyNumberFormat="1" applyFont="1" applyFill="1" applyBorder="1" applyAlignment="1">
      <alignment horizontal="center"/>
    </xf>
    <xf numFmtId="1" fontId="33" fillId="4" borderId="56" xfId="0" applyNumberFormat="1" applyFont="1" applyFill="1" applyBorder="1" applyAlignment="1">
      <alignment horizontal="center"/>
    </xf>
    <xf numFmtId="1" fontId="33" fillId="4" borderId="35" xfId="0" applyNumberFormat="1" applyFont="1" applyFill="1" applyBorder="1" applyAlignment="1">
      <alignment horizontal="center"/>
    </xf>
    <xf numFmtId="0" fontId="30" fillId="4" borderId="57" xfId="0" applyFont="1" applyFill="1" applyBorder="1" applyAlignment="1">
      <alignment horizontal="left"/>
    </xf>
    <xf numFmtId="169" fontId="31" fillId="19" borderId="48" xfId="0" applyNumberFormat="1" applyFont="1" applyFill="1" applyBorder="1" applyAlignment="1">
      <alignment horizontal="center"/>
    </xf>
    <xf numFmtId="166" fontId="31" fillId="4" borderId="18" xfId="2" applyNumberFormat="1" applyFont="1" applyFill="1" applyBorder="1" applyAlignment="1">
      <alignment horizontal="center"/>
    </xf>
    <xf numFmtId="0" fontId="33" fillId="4" borderId="54" xfId="0" applyFont="1" applyFill="1" applyBorder="1" applyAlignment="1">
      <alignment horizontal="left"/>
    </xf>
    <xf numFmtId="0" fontId="34" fillId="4" borderId="23" xfId="0" applyFont="1" applyFill="1" applyBorder="1" applyAlignment="1">
      <alignment wrapText="1"/>
    </xf>
    <xf numFmtId="0" fontId="33" fillId="4" borderId="49" xfId="0" applyFont="1" applyFill="1" applyBorder="1"/>
    <xf numFmtId="0" fontId="33" fillId="4" borderId="22" xfId="0" applyFont="1" applyFill="1" applyBorder="1"/>
    <xf numFmtId="0" fontId="40" fillId="4" borderId="0" xfId="0" applyFont="1" applyFill="1"/>
    <xf numFmtId="0" fontId="30" fillId="10" borderId="57" xfId="0" applyFont="1" applyFill="1" applyBorder="1" applyAlignment="1">
      <alignment horizontal="left"/>
    </xf>
    <xf numFmtId="1" fontId="33" fillId="10" borderId="35" xfId="0" applyNumberFormat="1" applyFont="1" applyFill="1" applyBorder="1" applyAlignment="1">
      <alignment horizontal="center"/>
    </xf>
    <xf numFmtId="1" fontId="33" fillId="10" borderId="56" xfId="0" applyNumberFormat="1" applyFont="1" applyFill="1" applyBorder="1" applyAlignment="1">
      <alignment horizontal="center"/>
    </xf>
    <xf numFmtId="0" fontId="33" fillId="10" borderId="40" xfId="0" applyFont="1" applyFill="1" applyBorder="1" applyAlignment="1">
      <alignment horizontal="left"/>
    </xf>
    <xf numFmtId="1" fontId="33" fillId="10" borderId="1" xfId="0" applyNumberFormat="1" applyFont="1" applyFill="1" applyBorder="1" applyAlignment="1">
      <alignment horizontal="center"/>
    </xf>
    <xf numFmtId="1" fontId="33" fillId="10" borderId="5" xfId="0" applyNumberFormat="1" applyFont="1" applyFill="1" applyBorder="1" applyAlignment="1">
      <alignment horizontal="center"/>
    </xf>
    <xf numFmtId="9" fontId="33" fillId="10" borderId="1" xfId="2" applyFont="1" applyFill="1" applyBorder="1" applyAlignment="1">
      <alignment horizontal="center"/>
    </xf>
    <xf numFmtId="167" fontId="33" fillId="10" borderId="1" xfId="0" applyNumberFormat="1" applyFont="1" applyFill="1" applyBorder="1" applyAlignment="1">
      <alignment horizontal="center"/>
    </xf>
    <xf numFmtId="167" fontId="33" fillId="10" borderId="5" xfId="0" applyNumberFormat="1" applyFont="1" applyFill="1" applyBorder="1" applyAlignment="1">
      <alignment horizontal="center"/>
    </xf>
    <xf numFmtId="0" fontId="0" fillId="10" borderId="0" xfId="0" quotePrefix="1" applyFill="1" applyAlignment="1">
      <alignment vertical="center"/>
    </xf>
    <xf numFmtId="0" fontId="32" fillId="10"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3" fillId="10" borderId="0" xfId="0" applyFont="1" applyFill="1" applyAlignment="1">
      <alignment vertical="center" wrapText="1"/>
    </xf>
    <xf numFmtId="9" fontId="33" fillId="10" borderId="1" xfId="2" applyFont="1" applyFill="1" applyBorder="1" applyAlignment="1">
      <alignment horizontal="center" vertical="center" wrapText="1"/>
    </xf>
    <xf numFmtId="0" fontId="15" fillId="0" borderId="1" xfId="4" applyBorder="1" applyAlignment="1">
      <alignment horizontal="left" vertical="center"/>
    </xf>
    <xf numFmtId="0" fontId="20" fillId="13" borderId="20" xfId="0" applyFont="1" applyFill="1" applyBorder="1" applyAlignment="1">
      <alignment vertical="center" wrapText="1"/>
    </xf>
    <xf numFmtId="0" fontId="20" fillId="13" borderId="41" xfId="0" applyFont="1" applyFill="1" applyBorder="1" applyAlignment="1">
      <alignment vertical="center" wrapText="1"/>
    </xf>
    <xf numFmtId="0" fontId="20" fillId="13" borderId="8" xfId="0" applyFont="1" applyFill="1" applyBorder="1" applyAlignment="1">
      <alignment vertical="center" wrapText="1"/>
    </xf>
    <xf numFmtId="0" fontId="25" fillId="10" borderId="1" xfId="0" applyFont="1" applyFill="1" applyBorder="1" applyAlignment="1">
      <alignment horizontal="right" wrapText="1"/>
    </xf>
    <xf numFmtId="0" fontId="6" fillId="5" borderId="59" xfId="0" applyFont="1" applyFill="1" applyBorder="1" applyAlignment="1">
      <alignment horizontal="center" vertical="center" wrapText="1"/>
    </xf>
    <xf numFmtId="0" fontId="6" fillId="10" borderId="1" xfId="0" applyFont="1" applyFill="1" applyBorder="1" applyAlignment="1">
      <alignment horizontal="center" vertical="center"/>
    </xf>
    <xf numFmtId="0" fontId="24" fillId="0" borderId="0" xfId="0" applyFont="1" applyAlignment="1">
      <alignment wrapText="1"/>
    </xf>
    <xf numFmtId="0" fontId="6" fillId="10" borderId="0" xfId="0" applyFont="1" applyFill="1" applyAlignment="1">
      <alignment vertical="center"/>
    </xf>
    <xf numFmtId="0" fontId="0" fillId="10" borderId="0" xfId="0" applyFill="1"/>
    <xf numFmtId="0" fontId="42" fillId="10" borderId="46" xfId="0" applyFont="1" applyFill="1" applyBorder="1" applyAlignment="1">
      <alignment vertical="center"/>
    </xf>
    <xf numFmtId="0" fontId="5" fillId="10" borderId="49" xfId="0" applyFont="1" applyFill="1" applyBorder="1" applyAlignment="1">
      <alignment vertical="center" wrapText="1"/>
    </xf>
    <xf numFmtId="0" fontId="5" fillId="10" borderId="13" xfId="0" applyFont="1" applyFill="1" applyBorder="1" applyAlignment="1">
      <alignment vertical="center" wrapText="1"/>
    </xf>
    <xf numFmtId="0" fontId="5" fillId="10" borderId="41" xfId="0" applyFont="1" applyFill="1" applyBorder="1" applyAlignment="1">
      <alignment vertical="center" wrapText="1"/>
    </xf>
    <xf numFmtId="0" fontId="5" fillId="10" borderId="8" xfId="0" applyFont="1" applyFill="1" applyBorder="1" applyAlignment="1">
      <alignment vertical="center" wrapText="1"/>
    </xf>
    <xf numFmtId="0" fontId="5" fillId="22" borderId="20" xfId="0" applyFont="1" applyFill="1" applyBorder="1" applyAlignment="1">
      <alignment vertical="center" wrapText="1"/>
    </xf>
    <xf numFmtId="0" fontId="5" fillId="22" borderId="41" xfId="0" applyFont="1" applyFill="1" applyBorder="1" applyAlignment="1">
      <alignment vertical="center" wrapText="1"/>
    </xf>
    <xf numFmtId="0" fontId="5" fillId="22" borderId="8" xfId="0" applyFont="1" applyFill="1" applyBorder="1" applyAlignment="1">
      <alignment vertical="center" wrapText="1"/>
    </xf>
    <xf numFmtId="0" fontId="5" fillId="10" borderId="43" xfId="0" applyFont="1" applyFill="1" applyBorder="1" applyAlignment="1">
      <alignment vertical="center" wrapText="1"/>
    </xf>
    <xf numFmtId="0" fontId="5" fillId="10" borderId="42" xfId="0" applyFont="1" applyFill="1" applyBorder="1" applyAlignment="1">
      <alignment vertical="center" wrapText="1"/>
    </xf>
    <xf numFmtId="0" fontId="5" fillId="0" borderId="48" xfId="0" applyFont="1" applyBorder="1" applyAlignment="1">
      <alignment horizontal="center" vertical="center" wrapText="1"/>
    </xf>
    <xf numFmtId="0" fontId="0" fillId="4" borderId="58" xfId="0" applyFill="1" applyBorder="1" applyAlignment="1">
      <alignment horizontal="center" vertical="center" wrapText="1"/>
    </xf>
    <xf numFmtId="0" fontId="0" fillId="0" borderId="3" xfId="0" applyBorder="1" applyAlignment="1">
      <alignment horizontal="center" vertical="center"/>
    </xf>
    <xf numFmtId="0" fontId="6" fillId="10" borderId="0" xfId="0" applyFont="1" applyFill="1"/>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5" fillId="4" borderId="22" xfId="0" applyFont="1" applyFill="1" applyBorder="1" applyAlignment="1">
      <alignment vertical="center" wrapText="1"/>
    </xf>
    <xf numFmtId="0" fontId="5" fillId="4" borderId="13" xfId="0" applyFont="1" applyFill="1" applyBorder="1" applyAlignment="1">
      <alignment vertical="center" wrapText="1"/>
    </xf>
    <xf numFmtId="0" fontId="5" fillId="0" borderId="56" xfId="0" applyFont="1" applyBorder="1" applyAlignment="1">
      <alignment horizontal="center" vertical="center" wrapText="1"/>
    </xf>
    <xf numFmtId="0" fontId="6" fillId="10" borderId="46" xfId="0" applyFont="1" applyFill="1" applyBorder="1" applyAlignment="1">
      <alignment vertical="center"/>
    </xf>
    <xf numFmtId="0" fontId="6" fillId="10" borderId="59" xfId="0" applyFont="1" applyFill="1" applyBorder="1" applyAlignment="1">
      <alignment horizontal="center" vertical="center" wrapText="1"/>
    </xf>
    <xf numFmtId="0" fontId="5" fillId="23" borderId="4" xfId="0" applyFont="1" applyFill="1" applyBorder="1" applyAlignment="1">
      <alignment horizontal="left" vertical="center"/>
    </xf>
    <xf numFmtId="0" fontId="5" fillId="23" borderId="1" xfId="0" applyFont="1" applyFill="1" applyBorder="1" applyAlignment="1">
      <alignment horizontal="center" vertical="center"/>
    </xf>
    <xf numFmtId="0" fontId="20" fillId="23" borderId="2" xfId="0" applyFont="1" applyFill="1" applyBorder="1" applyAlignment="1">
      <alignment horizontal="center"/>
    </xf>
    <xf numFmtId="0" fontId="5" fillId="23" borderId="6" xfId="0" applyFont="1" applyFill="1" applyBorder="1" applyAlignment="1">
      <alignment horizontal="left" vertical="center"/>
    </xf>
    <xf numFmtId="0" fontId="5" fillId="23" borderId="18" xfId="0" applyFont="1" applyFill="1" applyBorder="1" applyAlignment="1">
      <alignment horizontal="center" vertical="center"/>
    </xf>
    <xf numFmtId="0" fontId="25" fillId="10" borderId="40" xfId="0" applyFont="1" applyFill="1" applyBorder="1" applyAlignment="1">
      <alignment horizontal="right" wrapText="1"/>
    </xf>
    <xf numFmtId="0" fontId="43" fillId="10" borderId="40" xfId="0" applyFont="1" applyFill="1" applyBorder="1" applyAlignment="1">
      <alignment horizontal="left" wrapText="1"/>
    </xf>
    <xf numFmtId="9" fontId="44" fillId="0" borderId="9" xfId="0" applyNumberFormat="1" applyFont="1" applyBorder="1" applyAlignment="1">
      <alignment horizontal="center" vertical="center" wrapText="1"/>
    </xf>
    <xf numFmtId="0" fontId="45" fillId="0" borderId="0" xfId="0" applyFont="1"/>
    <xf numFmtId="0" fontId="45" fillId="0" borderId="4"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5" xfId="0" applyFont="1" applyBorder="1" applyAlignment="1">
      <alignment horizontal="center" vertical="center" wrapText="1"/>
    </xf>
    <xf numFmtId="0" fontId="46" fillId="0" borderId="7" xfId="0" applyFont="1" applyBorder="1" applyAlignment="1">
      <alignment horizontal="center" vertical="center" wrapText="1"/>
    </xf>
    <xf numFmtId="2" fontId="31" fillId="4" borderId="32" xfId="0" applyNumberFormat="1" applyFont="1" applyFill="1" applyBorder="1" applyAlignment="1">
      <alignment horizontal="center" vertical="center"/>
    </xf>
    <xf numFmtId="2" fontId="31" fillId="4" borderId="33" xfId="0" applyNumberFormat="1" applyFont="1" applyFill="1" applyBorder="1" applyAlignment="1">
      <alignment horizontal="center" vertical="center"/>
    </xf>
    <xf numFmtId="2" fontId="31" fillId="4" borderId="34" xfId="0" applyNumberFormat="1" applyFont="1" applyFill="1" applyBorder="1" applyAlignment="1">
      <alignment horizontal="center" vertical="center"/>
    </xf>
    <xf numFmtId="0" fontId="30" fillId="18" borderId="22" xfId="0" applyFont="1" applyFill="1" applyBorder="1" applyAlignment="1">
      <alignment horizontal="center" vertical="center" textRotation="90" wrapText="1"/>
    </xf>
    <xf numFmtId="0" fontId="30" fillId="18" borderId="13" xfId="0" applyFont="1" applyFill="1" applyBorder="1" applyAlignment="1">
      <alignment horizontal="center" vertical="center" textRotation="90" wrapText="1"/>
    </xf>
    <xf numFmtId="0" fontId="30" fillId="18" borderId="25" xfId="0" applyFont="1" applyFill="1" applyBorder="1" applyAlignment="1">
      <alignment horizontal="center" vertical="center" textRotation="90" wrapText="1"/>
    </xf>
    <xf numFmtId="0" fontId="30" fillId="18" borderId="14" xfId="0" applyFont="1" applyFill="1" applyBorder="1" applyAlignment="1">
      <alignment horizontal="center" vertical="center" textRotation="90" wrapText="1"/>
    </xf>
    <xf numFmtId="0" fontId="30" fillId="18" borderId="31" xfId="0" applyFont="1" applyFill="1" applyBorder="1" applyAlignment="1">
      <alignment horizontal="center" vertical="center" textRotation="90" wrapText="1"/>
    </xf>
    <xf numFmtId="0" fontId="30" fillId="18" borderId="10" xfId="0" applyFont="1" applyFill="1" applyBorder="1" applyAlignment="1">
      <alignment horizontal="center" vertical="center" textRotation="90" wrapText="1"/>
    </xf>
    <xf numFmtId="0" fontId="30" fillId="21" borderId="12" xfId="0" applyFont="1" applyFill="1" applyBorder="1" applyAlignment="1">
      <alignment horizontal="center" vertical="center" textRotation="90" wrapText="1"/>
    </xf>
    <xf numFmtId="0" fontId="30" fillId="21" borderId="11" xfId="0" applyFont="1" applyFill="1" applyBorder="1" applyAlignment="1">
      <alignment horizontal="center" vertical="center" textRotation="90" wrapText="1"/>
    </xf>
    <xf numFmtId="0" fontId="30" fillId="21" borderId="9" xfId="0" applyFont="1" applyFill="1" applyBorder="1" applyAlignment="1">
      <alignment horizontal="center" vertical="center" textRotation="90" wrapText="1"/>
    </xf>
    <xf numFmtId="0" fontId="30" fillId="4" borderId="21" xfId="0" applyFont="1" applyFill="1" applyBorder="1" applyAlignment="1">
      <alignment horizontal="left" vertical="center" wrapText="1"/>
    </xf>
    <xf numFmtId="0" fontId="30" fillId="4" borderId="52" xfId="0" applyFont="1" applyFill="1" applyBorder="1" applyAlignment="1">
      <alignment horizontal="left" vertical="center" wrapText="1"/>
    </xf>
    <xf numFmtId="1" fontId="30" fillId="4" borderId="21" xfId="0" applyNumberFormat="1" applyFont="1" applyFill="1" applyBorder="1" applyAlignment="1">
      <alignment horizontal="center" vertical="center"/>
    </xf>
    <xf numFmtId="1" fontId="30" fillId="4" borderId="52" xfId="0" applyNumberFormat="1" applyFont="1" applyFill="1" applyBorder="1" applyAlignment="1">
      <alignment horizontal="center" vertical="center"/>
    </xf>
    <xf numFmtId="0" fontId="33" fillId="4" borderId="57" xfId="0" applyFont="1" applyFill="1" applyBorder="1" applyAlignment="1">
      <alignment horizontal="center" vertical="center" textRotation="90" wrapText="1"/>
    </xf>
    <xf numFmtId="0" fontId="33" fillId="4" borderId="40" xfId="0" applyFont="1" applyFill="1" applyBorder="1" applyAlignment="1">
      <alignment horizontal="center" vertical="center" textRotation="90" wrapText="1"/>
    </xf>
    <xf numFmtId="0" fontId="33" fillId="4" borderId="3" xfId="0" applyFont="1" applyFill="1" applyBorder="1" applyAlignment="1">
      <alignment horizontal="center" vertical="center" textRotation="90" wrapText="1"/>
    </xf>
    <xf numFmtId="0" fontId="33" fillId="4" borderId="4" xfId="0" applyFont="1" applyFill="1" applyBorder="1" applyAlignment="1">
      <alignment horizontal="center" vertical="center" textRotation="90" wrapText="1"/>
    </xf>
    <xf numFmtId="0" fontId="33" fillId="4" borderId="55" xfId="0" applyFont="1" applyFill="1" applyBorder="1" applyAlignment="1">
      <alignment horizontal="center" vertical="center" textRotation="90" wrapText="1"/>
    </xf>
    <xf numFmtId="0" fontId="33" fillId="4" borderId="54" xfId="0" applyFont="1" applyFill="1" applyBorder="1" applyAlignment="1">
      <alignment horizontal="center" vertical="center" textRotation="90" wrapText="1"/>
    </xf>
    <xf numFmtId="0" fontId="30" fillId="4" borderId="26" xfId="0" applyFont="1" applyFill="1" applyBorder="1" applyAlignment="1">
      <alignment horizontal="left" vertical="center" wrapText="1"/>
    </xf>
    <xf numFmtId="0" fontId="30" fillId="4" borderId="28" xfId="0" applyFont="1" applyFill="1" applyBorder="1" applyAlignment="1">
      <alignment horizontal="left" vertical="center" wrapText="1"/>
    </xf>
    <xf numFmtId="2" fontId="31" fillId="4" borderId="7" xfId="0" applyNumberFormat="1" applyFont="1" applyFill="1" applyBorder="1" applyAlignment="1">
      <alignment horizontal="center" vertical="center"/>
    </xf>
    <xf numFmtId="2" fontId="31" fillId="4" borderId="29" xfId="0" applyNumberFormat="1" applyFont="1" applyFill="1" applyBorder="1" applyAlignment="1">
      <alignment horizontal="center" vertical="center"/>
    </xf>
    <xf numFmtId="2" fontId="31" fillId="4" borderId="30" xfId="0" applyNumberFormat="1" applyFont="1" applyFill="1" applyBorder="1" applyAlignment="1">
      <alignment horizontal="center" vertical="center"/>
    </xf>
    <xf numFmtId="1" fontId="4" fillId="10" borderId="26" xfId="0" applyNumberFormat="1" applyFont="1" applyFill="1" applyBorder="1" applyAlignment="1">
      <alignment horizontal="right" vertical="center"/>
    </xf>
    <xf numFmtId="1" fontId="4" fillId="10" borderId="28" xfId="0" applyNumberFormat="1" applyFont="1" applyFill="1" applyBorder="1" applyAlignment="1">
      <alignment horizontal="right" vertical="center"/>
    </xf>
    <xf numFmtId="0" fontId="33" fillId="10" borderId="58" xfId="0" applyFont="1" applyFill="1" applyBorder="1" applyAlignment="1">
      <alignment horizontal="center" vertical="center" textRotation="90" wrapText="1"/>
    </xf>
    <xf numFmtId="0" fontId="33" fillId="10" borderId="36" xfId="0" applyFont="1" applyFill="1" applyBorder="1" applyAlignment="1">
      <alignment horizontal="center" vertical="center" textRotation="90" wrapText="1"/>
    </xf>
    <xf numFmtId="1" fontId="33" fillId="4" borderId="7" xfId="0" applyNumberFormat="1" applyFont="1" applyFill="1" applyBorder="1" applyAlignment="1">
      <alignment horizontal="center" vertical="center"/>
    </xf>
    <xf numFmtId="1" fontId="33" fillId="4" borderId="29" xfId="0" applyNumberFormat="1" applyFont="1" applyFill="1" applyBorder="1" applyAlignment="1">
      <alignment horizontal="center" vertical="center"/>
    </xf>
    <xf numFmtId="1" fontId="33" fillId="4" borderId="30"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3" xfId="0" applyNumberFormat="1" applyFont="1" applyFill="1" applyBorder="1" applyAlignment="1">
      <alignment horizontal="center" vertical="center"/>
    </xf>
    <xf numFmtId="1" fontId="30" fillId="10" borderId="21" xfId="0" applyNumberFormat="1" applyFont="1" applyFill="1" applyBorder="1" applyAlignment="1">
      <alignment horizontal="center" vertical="center"/>
    </xf>
    <xf numFmtId="1" fontId="30" fillId="10" borderId="52" xfId="0" applyNumberFormat="1" applyFont="1" applyFill="1" applyBorder="1" applyAlignment="1">
      <alignment horizontal="center" vertical="center"/>
    </xf>
    <xf numFmtId="0" fontId="30" fillId="10" borderId="21" xfId="0" applyFont="1" applyFill="1" applyBorder="1" applyAlignment="1">
      <alignment horizontal="left" vertical="center" wrapText="1"/>
    </xf>
    <xf numFmtId="0" fontId="30" fillId="10" borderId="52" xfId="0" applyFont="1" applyFill="1" applyBorder="1" applyAlignment="1">
      <alignment horizontal="left" vertical="center" wrapText="1"/>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7" fillId="24" borderId="20" xfId="0" applyFont="1" applyFill="1" applyBorder="1" applyAlignment="1">
      <alignment horizontal="center" vertical="center"/>
    </xf>
    <xf numFmtId="0" fontId="47" fillId="24" borderId="41" xfId="0" applyFont="1" applyFill="1" applyBorder="1" applyAlignment="1">
      <alignment horizontal="center" vertical="center"/>
    </xf>
    <xf numFmtId="0" fontId="47" fillId="24" borderId="8" xfId="0" applyFont="1" applyFill="1" applyBorder="1" applyAlignment="1">
      <alignment horizontal="center" vertical="center"/>
    </xf>
    <xf numFmtId="0" fontId="3" fillId="13" borderId="12"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30"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0" fillId="0" borderId="0" xfId="0" applyAlignment="1">
      <alignment horizontal="left" vertical="top" wrapText="1"/>
    </xf>
    <xf numFmtId="0" fontId="0" fillId="4" borderId="60" xfId="0" applyFill="1" applyBorder="1" applyAlignment="1">
      <alignment horizontal="left" vertical="center" wrapText="1"/>
    </xf>
    <xf numFmtId="0" fontId="0" fillId="4" borderId="49" xfId="0" applyFill="1" applyBorder="1" applyAlignment="1">
      <alignment horizontal="left" vertical="center" wrapText="1"/>
    </xf>
    <xf numFmtId="0" fontId="0" fillId="4" borderId="13" xfId="0" applyFill="1" applyBorder="1" applyAlignment="1">
      <alignment horizontal="left" vertical="center" wrapText="1"/>
    </xf>
    <xf numFmtId="0" fontId="5" fillId="0" borderId="58"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5" fillId="4" borderId="7"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40" xfId="0" applyFont="1" applyBorder="1" applyAlignment="1">
      <alignment horizontal="center" vertical="center"/>
    </xf>
    <xf numFmtId="0" fontId="41" fillId="24" borderId="20" xfId="0" applyFont="1" applyFill="1" applyBorder="1" applyAlignment="1">
      <alignment horizontal="left" vertical="top" wrapText="1"/>
    </xf>
    <xf numFmtId="0" fontId="41" fillId="24" borderId="41" xfId="0" applyFont="1" applyFill="1" applyBorder="1" applyAlignment="1">
      <alignment horizontal="left" vertical="top" wrapText="1"/>
    </xf>
    <xf numFmtId="0" fontId="41" fillId="24" borderId="8" xfId="0" applyFont="1" applyFill="1" applyBorder="1" applyAlignment="1">
      <alignment horizontal="left" vertical="top" wrapText="1"/>
    </xf>
    <xf numFmtId="0" fontId="5" fillId="0" borderId="51" xfId="0" applyFont="1" applyBorder="1" applyAlignment="1">
      <alignment horizontal="center" wrapText="1"/>
    </xf>
    <xf numFmtId="0" fontId="6" fillId="20" borderId="0" xfId="0" applyFont="1" applyFill="1" applyAlignment="1">
      <alignment horizontal="left" wrapText="1"/>
    </xf>
  </cellXfs>
  <cellStyles count="5">
    <cellStyle name="Lien hypertexte" xfId="4" builtinId="8"/>
    <cellStyle name="Monétaire" xfId="1" builtinId="4"/>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698500</xdr:colOff>
      <xdr:row>0</xdr:row>
      <xdr:rowOff>0</xdr:rowOff>
    </xdr:from>
    <xdr:to>
      <xdr:col>3</xdr:col>
      <xdr:colOff>3175</xdr:colOff>
      <xdr:row>6</xdr:row>
      <xdr:rowOff>76200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98500" y="0"/>
          <a:ext cx="6629400" cy="1054100"/>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838200</xdr:colOff>
      <xdr:row>5</xdr:row>
      <xdr:rowOff>123825</xdr:rowOff>
    </xdr:from>
    <xdr:ext cx="0" cy="285750"/>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75882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0Synth&#232;se%20proje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0Abonn&#233;s%20et%20besoin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Impact%20aide%20sur%20prix%20ven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1"/>
  <sheetViews>
    <sheetView showGridLines="0" topLeftCell="B1" workbookViewId="0">
      <selection activeCell="C19" sqref="C19"/>
    </sheetView>
  </sheetViews>
  <sheetFormatPr defaultColWidth="0" defaultRowHeight="12.75" customHeight="1" zeroHeight="1"/>
  <cols>
    <col min="1" max="1" width="6" style="17" hidden="1" customWidth="1"/>
    <col min="2" max="2" width="13.85546875" style="17" customWidth="1"/>
    <col min="3" max="3" width="91.28515625" style="17" customWidth="1"/>
    <col min="4" max="4" width="11.42578125" style="17" customWidth="1"/>
    <col min="5" max="256" width="0" style="17" hidden="1"/>
    <col min="257" max="257" width="0" style="17" hidden="1" customWidth="1"/>
    <col min="258" max="258" width="13.85546875" style="17" hidden="1" customWidth="1"/>
    <col min="259" max="259" width="86.42578125" style="17" hidden="1" customWidth="1"/>
    <col min="260" max="260" width="11.42578125" style="17" hidden="1" customWidth="1"/>
    <col min="261" max="512" width="0" style="17" hidden="1"/>
    <col min="513" max="513" width="0" style="17" hidden="1" customWidth="1"/>
    <col min="514" max="514" width="13.85546875" style="17" hidden="1" customWidth="1"/>
    <col min="515" max="515" width="86.42578125" style="17" hidden="1" customWidth="1"/>
    <col min="516" max="516" width="11.42578125" style="17" hidden="1" customWidth="1"/>
    <col min="517" max="768" width="0" style="17" hidden="1"/>
    <col min="769" max="769" width="0" style="17" hidden="1" customWidth="1"/>
    <col min="770" max="770" width="13.85546875" style="17" hidden="1" customWidth="1"/>
    <col min="771" max="771" width="86.42578125" style="17" hidden="1" customWidth="1"/>
    <col min="772" max="772" width="11.42578125" style="17" hidden="1" customWidth="1"/>
    <col min="773" max="1024" width="0" style="17" hidden="1"/>
    <col min="1025" max="1025" width="0" style="17" hidden="1" customWidth="1"/>
    <col min="1026" max="1026" width="13.85546875" style="17" hidden="1" customWidth="1"/>
    <col min="1027" max="1027" width="86.42578125" style="17" hidden="1" customWidth="1"/>
    <col min="1028" max="1028" width="11.42578125" style="17" hidden="1" customWidth="1"/>
    <col min="1029" max="1280" width="0" style="17" hidden="1"/>
    <col min="1281" max="1281" width="0" style="17" hidden="1" customWidth="1"/>
    <col min="1282" max="1282" width="13.85546875" style="17" hidden="1" customWidth="1"/>
    <col min="1283" max="1283" width="86.42578125" style="17" hidden="1" customWidth="1"/>
    <col min="1284" max="1284" width="11.42578125" style="17" hidden="1" customWidth="1"/>
    <col min="1285" max="1536" width="0" style="17" hidden="1"/>
    <col min="1537" max="1537" width="0" style="17" hidden="1" customWidth="1"/>
    <col min="1538" max="1538" width="13.85546875" style="17" hidden="1" customWidth="1"/>
    <col min="1539" max="1539" width="86.42578125" style="17" hidden="1" customWidth="1"/>
    <col min="1540" max="1540" width="11.42578125" style="17" hidden="1" customWidth="1"/>
    <col min="1541" max="1792" width="0" style="17" hidden="1"/>
    <col min="1793" max="1793" width="0" style="17" hidden="1" customWidth="1"/>
    <col min="1794" max="1794" width="13.85546875" style="17" hidden="1" customWidth="1"/>
    <col min="1795" max="1795" width="86.42578125" style="17" hidden="1" customWidth="1"/>
    <col min="1796" max="1796" width="11.42578125" style="17" hidden="1" customWidth="1"/>
    <col min="1797" max="2048" width="0" style="17" hidden="1"/>
    <col min="2049" max="2049" width="0" style="17" hidden="1" customWidth="1"/>
    <col min="2050" max="2050" width="13.85546875" style="17" hidden="1" customWidth="1"/>
    <col min="2051" max="2051" width="86.42578125" style="17" hidden="1" customWidth="1"/>
    <col min="2052" max="2052" width="11.42578125" style="17" hidden="1" customWidth="1"/>
    <col min="2053" max="2304" width="0" style="17" hidden="1"/>
    <col min="2305" max="2305" width="0" style="17" hidden="1" customWidth="1"/>
    <col min="2306" max="2306" width="13.85546875" style="17" hidden="1" customWidth="1"/>
    <col min="2307" max="2307" width="86.42578125" style="17" hidden="1" customWidth="1"/>
    <col min="2308" max="2308" width="11.42578125" style="17" hidden="1" customWidth="1"/>
    <col min="2309" max="2560" width="0" style="17" hidden="1"/>
    <col min="2561" max="2561" width="0" style="17" hidden="1" customWidth="1"/>
    <col min="2562" max="2562" width="13.85546875" style="17" hidden="1" customWidth="1"/>
    <col min="2563" max="2563" width="86.42578125" style="17" hidden="1" customWidth="1"/>
    <col min="2564" max="2564" width="11.42578125" style="17" hidden="1" customWidth="1"/>
    <col min="2565" max="2816" width="0" style="17" hidden="1"/>
    <col min="2817" max="2817" width="0" style="17" hidden="1" customWidth="1"/>
    <col min="2818" max="2818" width="13.85546875" style="17" hidden="1" customWidth="1"/>
    <col min="2819" max="2819" width="86.42578125" style="17" hidden="1" customWidth="1"/>
    <col min="2820" max="2820" width="11.42578125" style="17" hidden="1" customWidth="1"/>
    <col min="2821" max="3072" width="0" style="17" hidden="1"/>
    <col min="3073" max="3073" width="0" style="17" hidden="1" customWidth="1"/>
    <col min="3074" max="3074" width="13.85546875" style="17" hidden="1" customWidth="1"/>
    <col min="3075" max="3075" width="86.42578125" style="17" hidden="1" customWidth="1"/>
    <col min="3076" max="3076" width="11.42578125" style="17" hidden="1" customWidth="1"/>
    <col min="3077" max="3328" width="0" style="17" hidden="1"/>
    <col min="3329" max="3329" width="0" style="17" hidden="1" customWidth="1"/>
    <col min="3330" max="3330" width="13.85546875" style="17" hidden="1" customWidth="1"/>
    <col min="3331" max="3331" width="86.42578125" style="17" hidden="1" customWidth="1"/>
    <col min="3332" max="3332" width="11.42578125" style="17" hidden="1" customWidth="1"/>
    <col min="3333" max="3584" width="0" style="17" hidden="1"/>
    <col min="3585" max="3585" width="0" style="17" hidden="1" customWidth="1"/>
    <col min="3586" max="3586" width="13.85546875" style="17" hidden="1" customWidth="1"/>
    <col min="3587" max="3587" width="86.42578125" style="17" hidden="1" customWidth="1"/>
    <col min="3588" max="3588" width="11.42578125" style="17" hidden="1" customWidth="1"/>
    <col min="3589" max="3840" width="0" style="17" hidden="1"/>
    <col min="3841" max="3841" width="0" style="17" hidden="1" customWidth="1"/>
    <col min="3842" max="3842" width="13.85546875" style="17" hidden="1" customWidth="1"/>
    <col min="3843" max="3843" width="86.42578125" style="17" hidden="1" customWidth="1"/>
    <col min="3844" max="3844" width="11.42578125" style="17" hidden="1" customWidth="1"/>
    <col min="3845" max="4096" width="0" style="17" hidden="1"/>
    <col min="4097" max="4097" width="0" style="17" hidden="1" customWidth="1"/>
    <col min="4098" max="4098" width="13.85546875" style="17" hidden="1" customWidth="1"/>
    <col min="4099" max="4099" width="86.42578125" style="17" hidden="1" customWidth="1"/>
    <col min="4100" max="4100" width="11.42578125" style="17" hidden="1" customWidth="1"/>
    <col min="4101" max="4352" width="0" style="17" hidden="1"/>
    <col min="4353" max="4353" width="0" style="17" hidden="1" customWidth="1"/>
    <col min="4354" max="4354" width="13.85546875" style="17" hidden="1" customWidth="1"/>
    <col min="4355" max="4355" width="86.42578125" style="17" hidden="1" customWidth="1"/>
    <col min="4356" max="4356" width="11.42578125" style="17" hidden="1" customWidth="1"/>
    <col min="4357" max="4608" width="0" style="17" hidden="1"/>
    <col min="4609" max="4609" width="0" style="17" hidden="1" customWidth="1"/>
    <col min="4610" max="4610" width="13.85546875" style="17" hidden="1" customWidth="1"/>
    <col min="4611" max="4611" width="86.42578125" style="17" hidden="1" customWidth="1"/>
    <col min="4612" max="4612" width="11.42578125" style="17" hidden="1" customWidth="1"/>
    <col min="4613" max="4864" width="0" style="17" hidden="1"/>
    <col min="4865" max="4865" width="0" style="17" hidden="1" customWidth="1"/>
    <col min="4866" max="4866" width="13.85546875" style="17" hidden="1" customWidth="1"/>
    <col min="4867" max="4867" width="86.42578125" style="17" hidden="1" customWidth="1"/>
    <col min="4868" max="4868" width="11.42578125" style="17" hidden="1" customWidth="1"/>
    <col min="4869" max="5120" width="0" style="17" hidden="1"/>
    <col min="5121" max="5121" width="0" style="17" hidden="1" customWidth="1"/>
    <col min="5122" max="5122" width="13.85546875" style="17" hidden="1" customWidth="1"/>
    <col min="5123" max="5123" width="86.42578125" style="17" hidden="1" customWidth="1"/>
    <col min="5124" max="5124" width="11.42578125" style="17" hidden="1" customWidth="1"/>
    <col min="5125" max="5376" width="0" style="17" hidden="1"/>
    <col min="5377" max="5377" width="0" style="17" hidden="1" customWidth="1"/>
    <col min="5378" max="5378" width="13.85546875" style="17" hidden="1" customWidth="1"/>
    <col min="5379" max="5379" width="86.42578125" style="17" hidden="1" customWidth="1"/>
    <col min="5380" max="5380" width="11.42578125" style="17" hidden="1" customWidth="1"/>
    <col min="5381" max="5632" width="0" style="17" hidden="1"/>
    <col min="5633" max="5633" width="0" style="17" hidden="1" customWidth="1"/>
    <col min="5634" max="5634" width="13.85546875" style="17" hidden="1" customWidth="1"/>
    <col min="5635" max="5635" width="86.42578125" style="17" hidden="1" customWidth="1"/>
    <col min="5636" max="5636" width="11.42578125" style="17" hidden="1" customWidth="1"/>
    <col min="5637" max="5888" width="0" style="17" hidden="1"/>
    <col min="5889" max="5889" width="0" style="17" hidden="1" customWidth="1"/>
    <col min="5890" max="5890" width="13.85546875" style="17" hidden="1" customWidth="1"/>
    <col min="5891" max="5891" width="86.42578125" style="17" hidden="1" customWidth="1"/>
    <col min="5892" max="5892" width="11.42578125" style="17" hidden="1" customWidth="1"/>
    <col min="5893" max="6144" width="0" style="17" hidden="1"/>
    <col min="6145" max="6145" width="0" style="17" hidden="1" customWidth="1"/>
    <col min="6146" max="6146" width="13.85546875" style="17" hidden="1" customWidth="1"/>
    <col min="6147" max="6147" width="86.42578125" style="17" hidden="1" customWidth="1"/>
    <col min="6148" max="6148" width="11.42578125" style="17" hidden="1" customWidth="1"/>
    <col min="6149" max="6400" width="0" style="17" hidden="1"/>
    <col min="6401" max="6401" width="0" style="17" hidden="1" customWidth="1"/>
    <col min="6402" max="6402" width="13.85546875" style="17" hidden="1" customWidth="1"/>
    <col min="6403" max="6403" width="86.42578125" style="17" hidden="1" customWidth="1"/>
    <col min="6404" max="6404" width="11.42578125" style="17" hidden="1" customWidth="1"/>
    <col min="6405" max="6656" width="0" style="17" hidden="1"/>
    <col min="6657" max="6657" width="0" style="17" hidden="1" customWidth="1"/>
    <col min="6658" max="6658" width="13.85546875" style="17" hidden="1" customWidth="1"/>
    <col min="6659" max="6659" width="86.42578125" style="17" hidden="1" customWidth="1"/>
    <col min="6660" max="6660" width="11.42578125" style="17" hidden="1" customWidth="1"/>
    <col min="6661" max="6912" width="0" style="17" hidden="1"/>
    <col min="6913" max="6913" width="0" style="17" hidden="1" customWidth="1"/>
    <col min="6914" max="6914" width="13.85546875" style="17" hidden="1" customWidth="1"/>
    <col min="6915" max="6915" width="86.42578125" style="17" hidden="1" customWidth="1"/>
    <col min="6916" max="6916" width="11.42578125" style="17" hidden="1" customWidth="1"/>
    <col min="6917" max="7168" width="0" style="17" hidden="1"/>
    <col min="7169" max="7169" width="0" style="17" hidden="1" customWidth="1"/>
    <col min="7170" max="7170" width="13.85546875" style="17" hidden="1" customWidth="1"/>
    <col min="7171" max="7171" width="86.42578125" style="17" hidden="1" customWidth="1"/>
    <col min="7172" max="7172" width="11.42578125" style="17" hidden="1" customWidth="1"/>
    <col min="7173" max="7424" width="0" style="17" hidden="1"/>
    <col min="7425" max="7425" width="0" style="17" hidden="1" customWidth="1"/>
    <col min="7426" max="7426" width="13.85546875" style="17" hidden="1" customWidth="1"/>
    <col min="7427" max="7427" width="86.42578125" style="17" hidden="1" customWidth="1"/>
    <col min="7428" max="7428" width="11.42578125" style="17" hidden="1" customWidth="1"/>
    <col min="7429" max="7680" width="0" style="17" hidden="1"/>
    <col min="7681" max="7681" width="0" style="17" hidden="1" customWidth="1"/>
    <col min="7682" max="7682" width="13.85546875" style="17" hidden="1" customWidth="1"/>
    <col min="7683" max="7683" width="86.42578125" style="17" hidden="1" customWidth="1"/>
    <col min="7684" max="7684" width="11.42578125" style="17" hidden="1" customWidth="1"/>
    <col min="7685" max="7936" width="0" style="17" hidden="1"/>
    <col min="7937" max="7937" width="0" style="17" hidden="1" customWidth="1"/>
    <col min="7938" max="7938" width="13.85546875" style="17" hidden="1" customWidth="1"/>
    <col min="7939" max="7939" width="86.42578125" style="17" hidden="1" customWidth="1"/>
    <col min="7940" max="7940" width="11.42578125" style="17" hidden="1" customWidth="1"/>
    <col min="7941" max="8192" width="0" style="17" hidden="1"/>
    <col min="8193" max="8193" width="0" style="17" hidden="1" customWidth="1"/>
    <col min="8194" max="8194" width="13.85546875" style="17" hidden="1" customWidth="1"/>
    <col min="8195" max="8195" width="86.42578125" style="17" hidden="1" customWidth="1"/>
    <col min="8196" max="8196" width="11.42578125" style="17" hidden="1" customWidth="1"/>
    <col min="8197" max="8448" width="0" style="17" hidden="1"/>
    <col min="8449" max="8449" width="0" style="17" hidden="1" customWidth="1"/>
    <col min="8450" max="8450" width="13.85546875" style="17" hidden="1" customWidth="1"/>
    <col min="8451" max="8451" width="86.42578125" style="17" hidden="1" customWidth="1"/>
    <col min="8452" max="8452" width="11.42578125" style="17" hidden="1" customWidth="1"/>
    <col min="8453" max="8704" width="0" style="17" hidden="1"/>
    <col min="8705" max="8705" width="0" style="17" hidden="1" customWidth="1"/>
    <col min="8706" max="8706" width="13.85546875" style="17" hidden="1" customWidth="1"/>
    <col min="8707" max="8707" width="86.42578125" style="17" hidden="1" customWidth="1"/>
    <col min="8708" max="8708" width="11.42578125" style="17" hidden="1" customWidth="1"/>
    <col min="8709" max="8960" width="0" style="17" hidden="1"/>
    <col min="8961" max="8961" width="0" style="17" hidden="1" customWidth="1"/>
    <col min="8962" max="8962" width="13.85546875" style="17" hidden="1" customWidth="1"/>
    <col min="8963" max="8963" width="86.42578125" style="17" hidden="1" customWidth="1"/>
    <col min="8964" max="8964" width="11.42578125" style="17" hidden="1" customWidth="1"/>
    <col min="8965" max="9216" width="0" style="17" hidden="1"/>
    <col min="9217" max="9217" width="0" style="17" hidden="1" customWidth="1"/>
    <col min="9218" max="9218" width="13.85546875" style="17" hidden="1" customWidth="1"/>
    <col min="9219" max="9219" width="86.42578125" style="17" hidden="1" customWidth="1"/>
    <col min="9220" max="9220" width="11.42578125" style="17" hidden="1" customWidth="1"/>
    <col min="9221" max="9472" width="0" style="17" hidden="1"/>
    <col min="9473" max="9473" width="0" style="17" hidden="1" customWidth="1"/>
    <col min="9474" max="9474" width="13.85546875" style="17" hidden="1" customWidth="1"/>
    <col min="9475" max="9475" width="86.42578125" style="17" hidden="1" customWidth="1"/>
    <col min="9476" max="9476" width="11.42578125" style="17" hidden="1" customWidth="1"/>
    <col min="9477" max="9728" width="0" style="17" hidden="1"/>
    <col min="9729" max="9729" width="0" style="17" hidden="1" customWidth="1"/>
    <col min="9730" max="9730" width="13.85546875" style="17" hidden="1" customWidth="1"/>
    <col min="9731" max="9731" width="86.42578125" style="17" hidden="1" customWidth="1"/>
    <col min="9732" max="9732" width="11.42578125" style="17" hidden="1" customWidth="1"/>
    <col min="9733" max="9984" width="0" style="17" hidden="1"/>
    <col min="9985" max="9985" width="0" style="17" hidden="1" customWidth="1"/>
    <col min="9986" max="9986" width="13.85546875" style="17" hidden="1" customWidth="1"/>
    <col min="9987" max="9987" width="86.42578125" style="17" hidden="1" customWidth="1"/>
    <col min="9988" max="9988" width="11.42578125" style="17" hidden="1" customWidth="1"/>
    <col min="9989" max="10240" width="0" style="17" hidden="1"/>
    <col min="10241" max="10241" width="0" style="17" hidden="1" customWidth="1"/>
    <col min="10242" max="10242" width="13.85546875" style="17" hidden="1" customWidth="1"/>
    <col min="10243" max="10243" width="86.42578125" style="17" hidden="1" customWidth="1"/>
    <col min="10244" max="10244" width="11.42578125" style="17" hidden="1" customWidth="1"/>
    <col min="10245" max="10496" width="0" style="17" hidden="1"/>
    <col min="10497" max="10497" width="0" style="17" hidden="1" customWidth="1"/>
    <col min="10498" max="10498" width="13.85546875" style="17" hidden="1" customWidth="1"/>
    <col min="10499" max="10499" width="86.42578125" style="17" hidden="1" customWidth="1"/>
    <col min="10500" max="10500" width="11.42578125" style="17" hidden="1" customWidth="1"/>
    <col min="10501" max="10752" width="0" style="17" hidden="1"/>
    <col min="10753" max="10753" width="0" style="17" hidden="1" customWidth="1"/>
    <col min="10754" max="10754" width="13.85546875" style="17" hidden="1" customWidth="1"/>
    <col min="10755" max="10755" width="86.42578125" style="17" hidden="1" customWidth="1"/>
    <col min="10756" max="10756" width="11.42578125" style="17" hidden="1" customWidth="1"/>
    <col min="10757" max="11008" width="0" style="17" hidden="1"/>
    <col min="11009" max="11009" width="0" style="17" hidden="1" customWidth="1"/>
    <col min="11010" max="11010" width="13.85546875" style="17" hidden="1" customWidth="1"/>
    <col min="11011" max="11011" width="86.42578125" style="17" hidden="1" customWidth="1"/>
    <col min="11012" max="11012" width="11.42578125" style="17" hidden="1" customWidth="1"/>
    <col min="11013" max="11264" width="0" style="17" hidden="1"/>
    <col min="11265" max="11265" width="0" style="17" hidden="1" customWidth="1"/>
    <col min="11266" max="11266" width="13.85546875" style="17" hidden="1" customWidth="1"/>
    <col min="11267" max="11267" width="86.42578125" style="17" hidden="1" customWidth="1"/>
    <col min="11268" max="11268" width="11.42578125" style="17" hidden="1" customWidth="1"/>
    <col min="11269" max="11520" width="0" style="17" hidden="1"/>
    <col min="11521" max="11521" width="0" style="17" hidden="1" customWidth="1"/>
    <col min="11522" max="11522" width="13.85546875" style="17" hidden="1" customWidth="1"/>
    <col min="11523" max="11523" width="86.42578125" style="17" hidden="1" customWidth="1"/>
    <col min="11524" max="11524" width="11.42578125" style="17" hidden="1" customWidth="1"/>
    <col min="11525" max="11776" width="0" style="17" hidden="1"/>
    <col min="11777" max="11777" width="0" style="17" hidden="1" customWidth="1"/>
    <col min="11778" max="11778" width="13.85546875" style="17" hidden="1" customWidth="1"/>
    <col min="11779" max="11779" width="86.42578125" style="17" hidden="1" customWidth="1"/>
    <col min="11780" max="11780" width="11.42578125" style="17" hidden="1" customWidth="1"/>
    <col min="11781" max="12032" width="0" style="17" hidden="1"/>
    <col min="12033" max="12033" width="0" style="17" hidden="1" customWidth="1"/>
    <col min="12034" max="12034" width="13.85546875" style="17" hidden="1" customWidth="1"/>
    <col min="12035" max="12035" width="86.42578125" style="17" hidden="1" customWidth="1"/>
    <col min="12036" max="12036" width="11.42578125" style="17" hidden="1" customWidth="1"/>
    <col min="12037" max="12288" width="0" style="17" hidden="1"/>
    <col min="12289" max="12289" width="0" style="17" hidden="1" customWidth="1"/>
    <col min="12290" max="12290" width="13.85546875" style="17" hidden="1" customWidth="1"/>
    <col min="12291" max="12291" width="86.42578125" style="17" hidden="1" customWidth="1"/>
    <col min="12292" max="12292" width="11.42578125" style="17" hidden="1" customWidth="1"/>
    <col min="12293" max="12544" width="0" style="17" hidden="1"/>
    <col min="12545" max="12545" width="0" style="17" hidden="1" customWidth="1"/>
    <col min="12546" max="12546" width="13.85546875" style="17" hidden="1" customWidth="1"/>
    <col min="12547" max="12547" width="86.42578125" style="17" hidden="1" customWidth="1"/>
    <col min="12548" max="12548" width="11.42578125" style="17" hidden="1" customWidth="1"/>
    <col min="12549" max="12800" width="0" style="17" hidden="1"/>
    <col min="12801" max="12801" width="0" style="17" hidden="1" customWidth="1"/>
    <col min="12802" max="12802" width="13.85546875" style="17" hidden="1" customWidth="1"/>
    <col min="12803" max="12803" width="86.42578125" style="17" hidden="1" customWidth="1"/>
    <col min="12804" max="12804" width="11.42578125" style="17" hidden="1" customWidth="1"/>
    <col min="12805" max="13056" width="0" style="17" hidden="1"/>
    <col min="13057" max="13057" width="0" style="17" hidden="1" customWidth="1"/>
    <col min="13058" max="13058" width="13.85546875" style="17" hidden="1" customWidth="1"/>
    <col min="13059" max="13059" width="86.42578125" style="17" hidden="1" customWidth="1"/>
    <col min="13060" max="13060" width="11.42578125" style="17" hidden="1" customWidth="1"/>
    <col min="13061" max="13312" width="0" style="17" hidden="1"/>
    <col min="13313" max="13313" width="0" style="17" hidden="1" customWidth="1"/>
    <col min="13314" max="13314" width="13.85546875" style="17" hidden="1" customWidth="1"/>
    <col min="13315" max="13315" width="86.42578125" style="17" hidden="1" customWidth="1"/>
    <col min="13316" max="13316" width="11.42578125" style="17" hidden="1" customWidth="1"/>
    <col min="13317" max="13568" width="0" style="17" hidden="1"/>
    <col min="13569" max="13569" width="0" style="17" hidden="1" customWidth="1"/>
    <col min="13570" max="13570" width="13.85546875" style="17" hidden="1" customWidth="1"/>
    <col min="13571" max="13571" width="86.42578125" style="17" hidden="1" customWidth="1"/>
    <col min="13572" max="13572" width="11.42578125" style="17" hidden="1" customWidth="1"/>
    <col min="13573" max="13824" width="0" style="17" hidden="1"/>
    <col min="13825" max="13825" width="0" style="17" hidden="1" customWidth="1"/>
    <col min="13826" max="13826" width="13.85546875" style="17" hidden="1" customWidth="1"/>
    <col min="13827" max="13827" width="86.42578125" style="17" hidden="1" customWidth="1"/>
    <col min="13828" max="13828" width="11.42578125" style="17" hidden="1" customWidth="1"/>
    <col min="13829" max="14080" width="0" style="17" hidden="1"/>
    <col min="14081" max="14081" width="0" style="17" hidden="1" customWidth="1"/>
    <col min="14082" max="14082" width="13.85546875" style="17" hidden="1" customWidth="1"/>
    <col min="14083" max="14083" width="86.42578125" style="17" hidden="1" customWidth="1"/>
    <col min="14084" max="14084" width="11.42578125" style="17" hidden="1" customWidth="1"/>
    <col min="14085" max="14336" width="0" style="17" hidden="1"/>
    <col min="14337" max="14337" width="0" style="17" hidden="1" customWidth="1"/>
    <col min="14338" max="14338" width="13.85546875" style="17" hidden="1" customWidth="1"/>
    <col min="14339" max="14339" width="86.42578125" style="17" hidden="1" customWidth="1"/>
    <col min="14340" max="14340" width="11.42578125" style="17" hidden="1" customWidth="1"/>
    <col min="14341" max="14592" width="0" style="17" hidden="1"/>
    <col min="14593" max="14593" width="0" style="17" hidden="1" customWidth="1"/>
    <col min="14594" max="14594" width="13.85546875" style="17" hidden="1" customWidth="1"/>
    <col min="14595" max="14595" width="86.42578125" style="17" hidden="1" customWidth="1"/>
    <col min="14596" max="14596" width="11.42578125" style="17" hidden="1" customWidth="1"/>
    <col min="14597" max="14848" width="0" style="17" hidden="1"/>
    <col min="14849" max="14849" width="0" style="17" hidden="1" customWidth="1"/>
    <col min="14850" max="14850" width="13.85546875" style="17" hidden="1" customWidth="1"/>
    <col min="14851" max="14851" width="86.42578125" style="17" hidden="1" customWidth="1"/>
    <col min="14852" max="14852" width="11.42578125" style="17" hidden="1" customWidth="1"/>
    <col min="14853" max="15104" width="0" style="17" hidden="1"/>
    <col min="15105" max="15105" width="0" style="17" hidden="1" customWidth="1"/>
    <col min="15106" max="15106" width="13.85546875" style="17" hidden="1" customWidth="1"/>
    <col min="15107" max="15107" width="86.42578125" style="17" hidden="1" customWidth="1"/>
    <col min="15108" max="15108" width="11.42578125" style="17" hidden="1" customWidth="1"/>
    <col min="15109" max="15360" width="0" style="17" hidden="1"/>
    <col min="15361" max="15361" width="0" style="17" hidden="1" customWidth="1"/>
    <col min="15362" max="15362" width="13.85546875" style="17" hidden="1" customWidth="1"/>
    <col min="15363" max="15363" width="86.42578125" style="17" hidden="1" customWidth="1"/>
    <col min="15364" max="15364" width="11.42578125" style="17" hidden="1" customWidth="1"/>
    <col min="15365" max="15616" width="0" style="17" hidden="1"/>
    <col min="15617" max="15617" width="0" style="17" hidden="1" customWidth="1"/>
    <col min="15618" max="15618" width="13.85546875" style="17" hidden="1" customWidth="1"/>
    <col min="15619" max="15619" width="86.42578125" style="17" hidden="1" customWidth="1"/>
    <col min="15620" max="15620" width="11.42578125" style="17" hidden="1" customWidth="1"/>
    <col min="15621" max="15872" width="0" style="17" hidden="1"/>
    <col min="15873" max="15873" width="0" style="17" hidden="1" customWidth="1"/>
    <col min="15874" max="15874" width="13.85546875" style="17" hidden="1" customWidth="1"/>
    <col min="15875" max="15875" width="86.42578125" style="17" hidden="1" customWidth="1"/>
    <col min="15876" max="15876" width="11.42578125" style="17" hidden="1" customWidth="1"/>
    <col min="15877" max="16128" width="0" style="17" hidden="1"/>
    <col min="16129" max="16129" width="0" style="17" hidden="1" customWidth="1"/>
    <col min="16130" max="16130" width="13.85546875" style="17" hidden="1" customWidth="1"/>
    <col min="16131" max="16131" width="86.42578125" style="17" hidden="1" customWidth="1"/>
    <col min="16132" max="16132" width="11.42578125" style="17" hidden="1" customWidth="1"/>
    <col min="16133" max="16383" width="0" style="17" hidden="1"/>
    <col min="16384" max="16384" width="7.85546875" style="17" hidden="1" customWidth="1"/>
  </cols>
  <sheetData>
    <row r="1" spans="1:3">
      <c r="A1" s="16"/>
    </row>
    <row r="2" spans="1:3">
      <c r="A2" s="16"/>
    </row>
    <row r="3" spans="1:3" ht="14.25">
      <c r="A3" s="16"/>
      <c r="C3" s="18"/>
    </row>
    <row r="4" spans="1:3">
      <c r="A4" s="16"/>
      <c r="B4" s="19"/>
    </row>
    <row r="5" spans="1:3">
      <c r="A5" s="16"/>
    </row>
    <row r="6" spans="1:3">
      <c r="A6" s="16"/>
    </row>
    <row r="7" spans="1:3" ht="25.5" customHeight="1">
      <c r="A7" s="16"/>
      <c r="C7" s="103" t="s">
        <v>0</v>
      </c>
    </row>
    <row r="8" spans="1:3" ht="39">
      <c r="A8" s="16"/>
      <c r="C8" s="20" t="s">
        <v>1</v>
      </c>
    </row>
    <row r="9" spans="1:3">
      <c r="A9" s="16"/>
    </row>
    <row r="10" spans="1:3" ht="19.5" customHeight="1">
      <c r="A10" s="16" t="s">
        <v>2</v>
      </c>
    </row>
    <row r="11" spans="1:3" ht="19.5" customHeight="1">
      <c r="A11" s="16" t="s">
        <v>3</v>
      </c>
      <c r="C11" s="201" t="s">
        <v>4</v>
      </c>
    </row>
    <row r="12" spans="1:3" ht="19.5" customHeight="1">
      <c r="A12" s="16" t="s">
        <v>5</v>
      </c>
      <c r="C12" s="201" t="s">
        <v>6</v>
      </c>
    </row>
    <row r="13" spans="1:3" ht="19.5" customHeight="1">
      <c r="A13" s="16" t="s">
        <v>7</v>
      </c>
      <c r="C13" s="201" t="s">
        <v>8</v>
      </c>
    </row>
    <row r="14" spans="1:3" ht="19.5" customHeight="1">
      <c r="A14" s="16"/>
      <c r="C14" s="201" t="s">
        <v>9</v>
      </c>
    </row>
    <row r="15" spans="1:3" ht="19.5" customHeight="1">
      <c r="A15" s="16" t="s">
        <v>10</v>
      </c>
      <c r="C15" s="201" t="s">
        <v>11</v>
      </c>
    </row>
    <row r="16" spans="1:3" ht="19.5" customHeight="1">
      <c r="A16" s="16" t="s">
        <v>12</v>
      </c>
    </row>
    <row r="17" spans="1:3" ht="19.5" customHeight="1">
      <c r="A17" s="16" t="s">
        <v>13</v>
      </c>
    </row>
    <row r="18" spans="1:3" ht="19.5" customHeight="1">
      <c r="C18" s="17" t="s">
        <v>14</v>
      </c>
    </row>
    <row r="19" spans="1:3" ht="19.5" customHeight="1"/>
    <row r="20" spans="1:3" ht="19.5" customHeight="1">
      <c r="C20" s="21" t="s">
        <v>15</v>
      </c>
    </row>
    <row r="21" spans="1:3" ht="19.5" customHeight="1"/>
    <row r="22" spans="1:3" ht="19.5" customHeight="1"/>
    <row r="23" spans="1:3" ht="19.5" customHeight="1"/>
    <row r="24" spans="1:3" ht="19.5" customHeight="1"/>
    <row r="25" spans="1:3" ht="19.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dataValidations count="1">
    <dataValidation type="list" allowBlank="1" showInputMessage="1" showErrorMessage="1" sqref="WVK983023 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xr:uid="{00000000-0002-0000-0000-000000000000}">
      <formula1>$A$10:$A$17</formula1>
    </dataValidation>
  </dataValidations>
  <hyperlinks>
    <hyperlink ref="C11" location="'1. Synthèse projet'!A1" display="Tableau 1 : Mix énergétique actuel" xr:uid="{00000000-0004-0000-0000-000000000000}"/>
    <hyperlink ref="C12" location="'2. Abonnés et besoins'!A1" display="Tableau 2.1 et 2.2 : Besoins du réseau et montée en charge des besoins" xr:uid="{00000000-0004-0000-0000-000001000000}"/>
    <hyperlink ref="C13" location="'3. Impact aide sur prix vente'!A1" display="Tableaux 3.1 et 3.2 :  Impact aide sur le prix de vente de la chaleur, en général et pour certains abonnés" xr:uid="{00000000-0004-0000-0000-000002000000}"/>
    <hyperlink ref="C15" location="'5. CEP ADEME_Réseau global'!A1" display="Tableau 5 : Compte d'Exploitation Prévisionnel global" xr:uid="{00000000-0004-0000-0000-000003000000}"/>
    <hyperlink ref="C14" location="'4. Tableau des DN'!A1" display="Tableau 4 : Tableau des DN"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L55"/>
  <sheetViews>
    <sheetView topLeftCell="A34" zoomScale="120" zoomScaleNormal="120" workbookViewId="0">
      <selection activeCell="E41" sqref="E41"/>
    </sheetView>
  </sheetViews>
  <sheetFormatPr defaultColWidth="11.42578125" defaultRowHeight="15"/>
  <cols>
    <col min="1" max="1" width="4.5703125" customWidth="1"/>
    <col min="2" max="2" width="4.42578125" customWidth="1"/>
    <col min="3" max="3" width="34.7109375" customWidth="1"/>
    <col min="4" max="4" width="18" customWidth="1"/>
    <col min="5" max="5" width="14.7109375" customWidth="1"/>
    <col min="6" max="6" width="19.28515625" customWidth="1"/>
    <col min="7" max="7" width="4.85546875" customWidth="1"/>
    <col min="8" max="11" width="10.85546875" style="133"/>
  </cols>
  <sheetData>
    <row r="1" spans="1:12" ht="15.75">
      <c r="A1" s="186" t="s">
        <v>16</v>
      </c>
      <c r="B1" s="2"/>
      <c r="C1" s="2"/>
      <c r="D1" s="2"/>
      <c r="E1" s="2"/>
      <c r="F1" s="2"/>
      <c r="G1" s="2"/>
      <c r="H1" s="15"/>
      <c r="I1" s="15"/>
      <c r="J1" s="15"/>
      <c r="K1" s="15"/>
      <c r="L1" s="2"/>
    </row>
    <row r="2" spans="1:12" ht="15.75" thickBot="1">
      <c r="A2" s="2"/>
      <c r="B2" s="2"/>
      <c r="C2" s="2"/>
      <c r="D2" s="2"/>
      <c r="E2" s="2"/>
      <c r="F2" s="2"/>
      <c r="G2" s="2"/>
      <c r="H2" s="15"/>
      <c r="I2" s="15"/>
      <c r="J2" s="15"/>
      <c r="K2" s="15"/>
      <c r="L2" s="2"/>
    </row>
    <row r="3" spans="1:12" ht="21.75" customHeight="1" thickBot="1">
      <c r="A3" s="185"/>
      <c r="B3" s="184"/>
      <c r="C3" s="183" t="s">
        <v>17</v>
      </c>
      <c r="D3" s="152" t="s">
        <v>18</v>
      </c>
      <c r="E3" s="152" t="s">
        <v>19</v>
      </c>
      <c r="F3" s="151" t="s">
        <v>20</v>
      </c>
      <c r="G3" s="2"/>
      <c r="H3" s="15"/>
      <c r="I3" s="15"/>
      <c r="J3" s="15"/>
      <c r="K3" s="15"/>
      <c r="L3" s="2"/>
    </row>
    <row r="4" spans="1:12" ht="13.5" customHeight="1">
      <c r="A4" s="255" t="s">
        <v>21</v>
      </c>
      <c r="B4" s="262" t="s">
        <v>22</v>
      </c>
      <c r="C4" s="179" t="s">
        <v>23</v>
      </c>
      <c r="D4" s="178">
        <v>0</v>
      </c>
      <c r="E4" s="178">
        <v>20000</v>
      </c>
      <c r="F4" s="177">
        <f>E4-D4</f>
        <v>20000</v>
      </c>
      <c r="G4" s="2"/>
      <c r="H4" s="15"/>
      <c r="I4" s="15"/>
      <c r="J4" s="15"/>
      <c r="K4" s="15"/>
      <c r="L4" s="2"/>
    </row>
    <row r="5" spans="1:12" ht="13.5" customHeight="1">
      <c r="A5" s="256"/>
      <c r="B5" s="263"/>
      <c r="C5" s="172" t="s">
        <v>24</v>
      </c>
      <c r="D5" s="176">
        <v>0</v>
      </c>
      <c r="E5" s="176">
        <v>23000</v>
      </c>
      <c r="F5" s="174">
        <f>E5-D5</f>
        <v>23000</v>
      </c>
      <c r="G5" s="2"/>
      <c r="H5" s="15"/>
      <c r="I5" s="15"/>
      <c r="J5" s="15"/>
      <c r="K5" s="15"/>
      <c r="L5" s="2"/>
    </row>
    <row r="6" spans="1:12" ht="13.5" customHeight="1">
      <c r="A6" s="256"/>
      <c r="B6" s="263"/>
      <c r="C6" s="172" t="s">
        <v>25</v>
      </c>
      <c r="D6" s="176">
        <v>0</v>
      </c>
      <c r="E6" s="175">
        <f>E4/E5</f>
        <v>0.86956521739130432</v>
      </c>
      <c r="F6" s="174"/>
      <c r="G6" s="2"/>
      <c r="H6" s="15"/>
      <c r="I6" s="15"/>
      <c r="J6" s="15"/>
      <c r="K6" s="15"/>
      <c r="L6" s="2"/>
    </row>
    <row r="7" spans="1:12" ht="13.5" customHeight="1">
      <c r="A7" s="256"/>
      <c r="B7" s="263"/>
      <c r="C7" s="172" t="s">
        <v>26</v>
      </c>
      <c r="D7" s="171">
        <v>0</v>
      </c>
      <c r="E7" s="171">
        <v>2.4</v>
      </c>
      <c r="F7" s="173">
        <f>E7-D7</f>
        <v>2.4</v>
      </c>
      <c r="G7" s="2"/>
      <c r="H7" s="15"/>
      <c r="I7" s="15"/>
      <c r="J7" s="15"/>
      <c r="K7" s="15"/>
      <c r="L7" s="2"/>
    </row>
    <row r="8" spans="1:12" ht="13.5" customHeight="1" thickBot="1">
      <c r="A8" s="256"/>
      <c r="B8" s="263"/>
      <c r="C8" s="182" t="s">
        <v>27</v>
      </c>
      <c r="D8" s="181" t="e">
        <f>D4/$D$24</f>
        <v>#DIV/0!</v>
      </c>
      <c r="E8" s="181">
        <f>E4/$E$24</f>
        <v>0.66666666666666663</v>
      </c>
      <c r="F8" s="180"/>
      <c r="G8" s="2"/>
      <c r="H8" s="15"/>
      <c r="I8" s="15"/>
      <c r="J8" s="15"/>
      <c r="K8" s="15"/>
      <c r="L8" s="2"/>
    </row>
    <row r="9" spans="1:12" ht="13.5" customHeight="1">
      <c r="A9" s="256"/>
      <c r="B9" s="264" t="s">
        <v>28</v>
      </c>
      <c r="C9" s="187" t="s">
        <v>29</v>
      </c>
      <c r="D9" s="178">
        <v>0</v>
      </c>
      <c r="E9" s="178">
        <v>10000</v>
      </c>
      <c r="F9" s="177">
        <f>E9-D9</f>
        <v>10000</v>
      </c>
      <c r="G9" s="2"/>
      <c r="H9" s="15"/>
      <c r="I9" s="15"/>
      <c r="J9" s="15"/>
      <c r="K9" s="15"/>
      <c r="L9" s="2"/>
    </row>
    <row r="10" spans="1:12" ht="13.5" customHeight="1">
      <c r="A10" s="256"/>
      <c r="B10" s="265"/>
      <c r="C10" s="172" t="s">
        <v>24</v>
      </c>
      <c r="D10" s="176">
        <v>0</v>
      </c>
      <c r="E10" s="176">
        <v>11000</v>
      </c>
      <c r="F10" s="174">
        <f>E10-D10</f>
        <v>11000</v>
      </c>
      <c r="G10" s="2"/>
      <c r="H10" s="15"/>
      <c r="I10" s="15"/>
      <c r="J10" s="15"/>
      <c r="K10" s="15"/>
      <c r="L10" s="2"/>
    </row>
    <row r="11" spans="1:12" ht="13.5" customHeight="1">
      <c r="A11" s="256"/>
      <c r="B11" s="265"/>
      <c r="C11" s="172" t="s">
        <v>30</v>
      </c>
      <c r="D11" s="175" t="e">
        <f>D9/D10</f>
        <v>#DIV/0!</v>
      </c>
      <c r="E11" s="175">
        <f>E9/E10</f>
        <v>0.90909090909090906</v>
      </c>
      <c r="F11" s="174"/>
      <c r="G11" s="2"/>
      <c r="H11" s="15"/>
      <c r="I11" s="15"/>
      <c r="J11" s="15"/>
      <c r="K11" s="15"/>
      <c r="L11" s="2"/>
    </row>
    <row r="12" spans="1:12" ht="13.5" customHeight="1">
      <c r="A12" s="256"/>
      <c r="B12" s="265"/>
      <c r="C12" s="172" t="s">
        <v>31</v>
      </c>
      <c r="D12" s="171">
        <v>5</v>
      </c>
      <c r="E12" s="171">
        <v>5</v>
      </c>
      <c r="F12" s="173">
        <f>E12-D12</f>
        <v>0</v>
      </c>
      <c r="G12" s="2"/>
      <c r="H12" s="15"/>
      <c r="I12" s="15"/>
      <c r="J12" s="15"/>
      <c r="K12" s="15"/>
      <c r="L12" s="2"/>
    </row>
    <row r="13" spans="1:12" ht="13.5" customHeight="1" thickBot="1">
      <c r="A13" s="256"/>
      <c r="B13" s="265"/>
      <c r="C13" s="172" t="s">
        <v>27</v>
      </c>
      <c r="D13" s="171" t="e">
        <f>D9/$D$24</f>
        <v>#DIV/0!</v>
      </c>
      <c r="E13" s="171">
        <f>E9/$E$24</f>
        <v>0.33333333333333331</v>
      </c>
      <c r="F13" s="170"/>
      <c r="G13" s="2"/>
      <c r="H13" s="15"/>
      <c r="I13" s="15"/>
      <c r="J13" s="15"/>
      <c r="K13" s="15"/>
      <c r="L13" s="2"/>
    </row>
    <row r="14" spans="1:12" ht="13.5" customHeight="1">
      <c r="A14" s="256"/>
      <c r="B14" s="275" t="s">
        <v>32</v>
      </c>
      <c r="C14" s="187" t="s">
        <v>33</v>
      </c>
      <c r="D14" s="188">
        <v>0</v>
      </c>
      <c r="E14" s="188">
        <v>0</v>
      </c>
      <c r="F14" s="189">
        <f>E14-D14</f>
        <v>0</v>
      </c>
      <c r="G14" s="2"/>
      <c r="H14" s="15"/>
      <c r="I14" s="15"/>
      <c r="J14" s="15"/>
      <c r="K14" s="15"/>
      <c r="L14" s="2"/>
    </row>
    <row r="15" spans="1:12" ht="13.5" customHeight="1">
      <c r="A15" s="256"/>
      <c r="B15" s="276"/>
      <c r="C15" s="190" t="s">
        <v>24</v>
      </c>
      <c r="D15" s="191">
        <v>0</v>
      </c>
      <c r="E15" s="191">
        <v>0</v>
      </c>
      <c r="F15" s="192">
        <f>E15-D15</f>
        <v>0</v>
      </c>
      <c r="G15" s="2"/>
      <c r="H15" s="15"/>
      <c r="I15" s="15"/>
      <c r="J15" s="15"/>
      <c r="K15" s="15"/>
      <c r="L15" s="2"/>
    </row>
    <row r="16" spans="1:12" ht="13.5" customHeight="1">
      <c r="A16" s="256"/>
      <c r="B16" s="276"/>
      <c r="C16" s="190" t="s">
        <v>34</v>
      </c>
      <c r="D16" s="193" t="e">
        <f>D14/D15</f>
        <v>#DIV/0!</v>
      </c>
      <c r="E16" s="193" t="e">
        <f>E14/E15</f>
        <v>#DIV/0!</v>
      </c>
      <c r="F16" s="192"/>
      <c r="G16" s="2"/>
      <c r="H16" s="15"/>
      <c r="I16" s="15"/>
      <c r="J16" s="15"/>
      <c r="K16" s="15"/>
      <c r="L16" s="2"/>
    </row>
    <row r="17" spans="1:12" ht="13.5" customHeight="1">
      <c r="A17" s="256"/>
      <c r="B17" s="276"/>
      <c r="C17" s="190" t="s">
        <v>35</v>
      </c>
      <c r="D17" s="194">
        <v>0</v>
      </c>
      <c r="E17" s="194">
        <v>0</v>
      </c>
      <c r="F17" s="195">
        <f>E17-D17</f>
        <v>0</v>
      </c>
      <c r="G17" s="2"/>
      <c r="H17" s="15"/>
      <c r="I17" s="15"/>
      <c r="J17" s="15"/>
      <c r="K17" s="15"/>
      <c r="L17" s="2"/>
    </row>
    <row r="18" spans="1:12" ht="13.5" customHeight="1" thickBot="1">
      <c r="A18" s="256"/>
      <c r="B18" s="276"/>
      <c r="C18" s="190" t="s">
        <v>27</v>
      </c>
      <c r="D18" s="194">
        <v>0</v>
      </c>
      <c r="E18" s="194">
        <f>E14/$E$24</f>
        <v>0</v>
      </c>
      <c r="F18" s="195"/>
      <c r="G18" s="2"/>
      <c r="H18" s="15"/>
      <c r="I18" s="15"/>
      <c r="J18" s="15"/>
      <c r="K18" s="15"/>
      <c r="L18" s="2"/>
    </row>
    <row r="19" spans="1:12" ht="13.5" customHeight="1">
      <c r="A19" s="256"/>
      <c r="B19" s="275" t="s">
        <v>36</v>
      </c>
      <c r="C19" s="187" t="s">
        <v>37</v>
      </c>
      <c r="D19" s="188">
        <v>0</v>
      </c>
      <c r="E19" s="188">
        <v>0</v>
      </c>
      <c r="F19" s="189">
        <f>E19-D19</f>
        <v>0</v>
      </c>
      <c r="G19" s="2"/>
      <c r="H19" s="15"/>
      <c r="I19" s="15"/>
      <c r="J19" s="15"/>
      <c r="K19" s="15"/>
      <c r="L19" s="2"/>
    </row>
    <row r="20" spans="1:12" ht="13.5" customHeight="1">
      <c r="A20" s="256"/>
      <c r="B20" s="276"/>
      <c r="C20" s="190" t="s">
        <v>24</v>
      </c>
      <c r="D20" s="191">
        <v>0</v>
      </c>
      <c r="E20" s="191">
        <v>0</v>
      </c>
      <c r="F20" s="192">
        <f>E20-D20</f>
        <v>0</v>
      </c>
      <c r="G20" s="2"/>
      <c r="H20" s="15"/>
      <c r="I20" s="15"/>
      <c r="J20" s="15"/>
      <c r="K20" s="15"/>
      <c r="L20" s="2"/>
    </row>
    <row r="21" spans="1:12" ht="13.5" customHeight="1">
      <c r="A21" s="256"/>
      <c r="B21" s="276"/>
      <c r="C21" s="190" t="s">
        <v>34</v>
      </c>
      <c r="D21" s="193" t="e">
        <f>D19/D20</f>
        <v>#DIV/0!</v>
      </c>
      <c r="E21" s="193" t="e">
        <f>E19/E20</f>
        <v>#DIV/0!</v>
      </c>
      <c r="F21" s="192"/>
      <c r="G21" s="2"/>
      <c r="H21" s="15"/>
      <c r="I21" s="15"/>
      <c r="J21" s="15"/>
      <c r="K21" s="15"/>
      <c r="L21" s="2"/>
    </row>
    <row r="22" spans="1:12" ht="13.5" customHeight="1">
      <c r="A22" s="256"/>
      <c r="B22" s="276"/>
      <c r="C22" s="190" t="s">
        <v>35</v>
      </c>
      <c r="D22" s="194">
        <v>0</v>
      </c>
      <c r="E22" s="194">
        <v>0</v>
      </c>
      <c r="F22" s="195">
        <f>E22-D22</f>
        <v>0</v>
      </c>
      <c r="G22" s="2"/>
      <c r="H22" s="15"/>
      <c r="I22" s="15"/>
      <c r="J22" s="15"/>
      <c r="K22" s="15"/>
      <c r="L22" s="2"/>
    </row>
    <row r="23" spans="1:12" ht="13.5" customHeight="1" thickBot="1">
      <c r="A23" s="256"/>
      <c r="B23" s="276"/>
      <c r="C23" s="190" t="s">
        <v>27</v>
      </c>
      <c r="D23" s="194">
        <v>0</v>
      </c>
      <c r="E23" s="194">
        <f>E19/$E$24</f>
        <v>0</v>
      </c>
      <c r="F23" s="195"/>
      <c r="G23" s="2"/>
      <c r="H23" s="15"/>
      <c r="I23" s="15"/>
      <c r="J23" s="15"/>
      <c r="K23" s="15"/>
      <c r="L23" s="2"/>
    </row>
    <row r="24" spans="1:12" ht="22.5">
      <c r="A24" s="256"/>
      <c r="B24" s="262" t="s">
        <v>38</v>
      </c>
      <c r="C24" s="169" t="s">
        <v>39</v>
      </c>
      <c r="D24" s="168">
        <f>D4+D9+D14+D19</f>
        <v>0</v>
      </c>
      <c r="E24" s="167">
        <f>E4+E9+E14</f>
        <v>30000</v>
      </c>
      <c r="F24" s="166">
        <f>E24-D24</f>
        <v>30000</v>
      </c>
      <c r="G24" s="2"/>
      <c r="H24" s="15"/>
      <c r="I24" s="15"/>
      <c r="J24" s="15"/>
      <c r="K24" s="15"/>
      <c r="L24" s="2"/>
    </row>
    <row r="25" spans="1:12" ht="18.75" customHeight="1">
      <c r="A25" s="256"/>
      <c r="B25" s="263"/>
      <c r="C25" s="258" t="s">
        <v>40</v>
      </c>
      <c r="D25" s="260">
        <v>0</v>
      </c>
      <c r="E25" s="260">
        <v>20000</v>
      </c>
      <c r="F25" s="165">
        <f>E25-D25</f>
        <v>20000</v>
      </c>
      <c r="G25" s="2"/>
      <c r="H25" s="15"/>
      <c r="I25" s="15"/>
      <c r="J25" s="15"/>
      <c r="K25" s="15"/>
      <c r="L25" s="2"/>
    </row>
    <row r="26" spans="1:12" ht="72" customHeight="1">
      <c r="A26" s="256"/>
      <c r="B26" s="263"/>
      <c r="C26" s="259"/>
      <c r="D26" s="261"/>
      <c r="E26" s="261"/>
      <c r="F26" s="143" t="s">
        <v>41</v>
      </c>
      <c r="G26" s="2"/>
      <c r="H26" s="15"/>
      <c r="I26" s="15"/>
      <c r="J26" s="15"/>
      <c r="K26" s="15"/>
      <c r="L26" s="2"/>
    </row>
    <row r="27" spans="1:12">
      <c r="A27" s="256"/>
      <c r="B27" s="263"/>
      <c r="C27" s="164" t="s">
        <v>42</v>
      </c>
      <c r="D27" s="163">
        <v>0</v>
      </c>
      <c r="E27" s="162">
        <f>E7+E12+E17</f>
        <v>7.4</v>
      </c>
      <c r="F27" s="136"/>
      <c r="G27" s="2"/>
      <c r="H27" s="15"/>
      <c r="I27" s="15"/>
      <c r="J27" s="15"/>
      <c r="K27" s="15"/>
      <c r="L27" s="2"/>
    </row>
    <row r="28" spans="1:12" ht="32.25">
      <c r="A28" s="256"/>
      <c r="B28" s="263"/>
      <c r="C28" s="161" t="s">
        <v>43</v>
      </c>
      <c r="D28" s="160">
        <v>0</v>
      </c>
      <c r="E28" s="159">
        <f>E25/E24</f>
        <v>0.66666666666666663</v>
      </c>
      <c r="F28" s="158">
        <v>0.66700000000000004</v>
      </c>
      <c r="G28" s="2"/>
      <c r="I28" s="15"/>
      <c r="J28" s="15"/>
      <c r="K28" s="15"/>
      <c r="L28" s="2"/>
    </row>
    <row r="29" spans="1:12" ht="50.25" customHeight="1">
      <c r="A29" s="256"/>
      <c r="B29" s="263"/>
      <c r="C29" s="284" t="s">
        <v>44</v>
      </c>
      <c r="D29" s="282">
        <f>D4/0.9*0.204</f>
        <v>0</v>
      </c>
      <c r="E29" s="282">
        <f>(E4+E14+E19)* (1/0.9*0.187*I30+1/0.9*0.266*J30+1/0.9*0.345*K30)</f>
        <v>4155.5555555555557</v>
      </c>
      <c r="F29" s="280">
        <f>E29-D29</f>
        <v>4155.5555555555557</v>
      </c>
      <c r="G29" s="196" t="s">
        <v>45</v>
      </c>
      <c r="H29" s="197" t="s">
        <v>46</v>
      </c>
      <c r="I29" s="198" t="s">
        <v>47</v>
      </c>
      <c r="J29" s="198" t="s">
        <v>48</v>
      </c>
      <c r="K29" s="198" t="s">
        <v>49</v>
      </c>
      <c r="L29" s="2"/>
    </row>
    <row r="30" spans="1:12" ht="9" customHeight="1">
      <c r="A30" s="256"/>
      <c r="B30" s="266"/>
      <c r="C30" s="285"/>
      <c r="D30" s="283"/>
      <c r="E30" s="283"/>
      <c r="F30" s="281"/>
      <c r="G30" s="199"/>
      <c r="H30" s="197" t="s">
        <v>50</v>
      </c>
      <c r="I30" s="200">
        <v>1</v>
      </c>
      <c r="J30" s="200">
        <v>0</v>
      </c>
      <c r="K30" s="200">
        <v>0</v>
      </c>
      <c r="L30" s="2"/>
    </row>
    <row r="31" spans="1:12" ht="23.25" customHeight="1" thickBot="1">
      <c r="A31" s="257"/>
      <c r="B31" s="267"/>
      <c r="C31" s="157" t="s">
        <v>51</v>
      </c>
      <c r="D31" s="156"/>
      <c r="E31" s="155" t="s">
        <v>52</v>
      </c>
      <c r="F31" s="154"/>
      <c r="G31" s="2"/>
      <c r="H31" s="15"/>
      <c r="I31" s="15"/>
      <c r="J31" s="15"/>
      <c r="K31" s="15"/>
      <c r="L31" s="2"/>
    </row>
    <row r="32" spans="1:12" ht="22.5" customHeight="1">
      <c r="A32" s="249" t="s">
        <v>53</v>
      </c>
      <c r="B32" s="250"/>
      <c r="C32" s="153"/>
      <c r="D32" s="152" t="s">
        <v>18</v>
      </c>
      <c r="E32" s="152" t="s">
        <v>19</v>
      </c>
      <c r="F32" s="151" t="s">
        <v>54</v>
      </c>
      <c r="G32" s="2"/>
      <c r="H32" s="15"/>
      <c r="I32" s="15"/>
      <c r="J32" s="15"/>
      <c r="K32" s="15"/>
      <c r="L32" s="2"/>
    </row>
    <row r="33" spans="1:12" ht="13.5" customHeight="1">
      <c r="A33" s="251"/>
      <c r="B33" s="252"/>
      <c r="C33" s="150" t="s">
        <v>55</v>
      </c>
      <c r="D33" s="149"/>
      <c r="E33" s="149"/>
      <c r="F33" s="148"/>
      <c r="G33" s="2"/>
      <c r="H33" s="15"/>
      <c r="I33" s="15"/>
      <c r="J33" s="15"/>
      <c r="K33" s="15"/>
      <c r="L33" s="2"/>
    </row>
    <row r="34" spans="1:12" ht="13.5" customHeight="1">
      <c r="A34" s="251"/>
      <c r="B34" s="252"/>
      <c r="C34" s="138" t="s">
        <v>56</v>
      </c>
      <c r="D34" s="144"/>
      <c r="E34" s="144">
        <v>5000</v>
      </c>
      <c r="F34" s="147">
        <f>E34-D34</f>
        <v>5000</v>
      </c>
      <c r="G34" s="2"/>
      <c r="H34" s="15"/>
      <c r="I34" s="15"/>
      <c r="J34" s="15"/>
      <c r="K34" s="15"/>
      <c r="L34" s="2"/>
    </row>
    <row r="35" spans="1:12" ht="13.5" customHeight="1">
      <c r="A35" s="251"/>
      <c r="B35" s="252"/>
      <c r="C35" s="146" t="s">
        <v>57</v>
      </c>
      <c r="D35" s="142"/>
      <c r="E35" s="142"/>
      <c r="F35" s="136"/>
      <c r="G35" s="2"/>
      <c r="H35" s="15"/>
      <c r="I35" s="15"/>
      <c r="J35" s="15"/>
      <c r="K35" s="15"/>
      <c r="L35" s="2"/>
    </row>
    <row r="36" spans="1:12" ht="13.5" customHeight="1">
      <c r="A36" s="251"/>
      <c r="B36" s="252"/>
      <c r="C36" s="146" t="s">
        <v>58</v>
      </c>
      <c r="D36" s="142"/>
      <c r="E36" s="142"/>
      <c r="F36" s="136"/>
      <c r="G36" s="2"/>
      <c r="H36" s="15"/>
      <c r="I36" s="15"/>
      <c r="J36" s="15"/>
      <c r="K36" s="15"/>
      <c r="L36" s="2"/>
    </row>
    <row r="37" spans="1:12" ht="13.5" customHeight="1">
      <c r="A37" s="251"/>
      <c r="B37" s="252"/>
      <c r="C37" s="146" t="s">
        <v>59</v>
      </c>
      <c r="D37" s="142"/>
      <c r="E37" s="142"/>
      <c r="F37" s="136"/>
      <c r="G37" s="2"/>
      <c r="H37" s="15"/>
      <c r="I37" s="15"/>
      <c r="J37" s="15"/>
      <c r="K37" s="15"/>
      <c r="L37" s="2"/>
    </row>
    <row r="38" spans="1:12" ht="13.5" customHeight="1">
      <c r="A38" s="251"/>
      <c r="B38" s="252"/>
      <c r="C38" s="138" t="s">
        <v>60</v>
      </c>
      <c r="D38" s="145">
        <v>24000</v>
      </c>
      <c r="E38" s="145">
        <v>27000</v>
      </c>
      <c r="F38" s="136">
        <f>E38-D38</f>
        <v>3000</v>
      </c>
      <c r="G38" s="2"/>
      <c r="H38" s="15"/>
      <c r="I38" s="15"/>
      <c r="J38" s="15"/>
      <c r="K38" s="15"/>
      <c r="L38" s="2"/>
    </row>
    <row r="39" spans="1:12">
      <c r="A39" s="251"/>
      <c r="B39" s="252"/>
      <c r="C39" s="273" t="s">
        <v>61</v>
      </c>
      <c r="D39" s="127" t="s">
        <v>62</v>
      </c>
      <c r="E39" s="125">
        <v>20000</v>
      </c>
      <c r="F39" s="126"/>
      <c r="H39"/>
      <c r="I39"/>
      <c r="J39"/>
      <c r="K39"/>
    </row>
    <row r="40" spans="1:12">
      <c r="A40" s="251"/>
      <c r="B40" s="252"/>
      <c r="C40" s="274"/>
      <c r="D40" s="127" t="s">
        <v>63</v>
      </c>
      <c r="E40" s="125">
        <v>7000</v>
      </c>
      <c r="F40" s="126"/>
      <c r="H40"/>
      <c r="I40"/>
      <c r="J40"/>
      <c r="K40"/>
    </row>
    <row r="41" spans="1:12" ht="13.5" customHeight="1">
      <c r="A41" s="251"/>
      <c r="B41" s="252"/>
      <c r="C41" s="138" t="s">
        <v>64</v>
      </c>
      <c r="D41" s="145"/>
      <c r="E41" s="145">
        <f>E28*E38</f>
        <v>18000</v>
      </c>
      <c r="F41" s="136">
        <f>E41-D41</f>
        <v>18000</v>
      </c>
      <c r="G41" s="2"/>
      <c r="H41" s="15"/>
      <c r="I41" s="15"/>
      <c r="J41" s="15"/>
      <c r="K41" s="15"/>
      <c r="L41" s="2"/>
    </row>
    <row r="42" spans="1:12" ht="21" customHeight="1">
      <c r="A42" s="251"/>
      <c r="B42" s="252"/>
      <c r="C42" s="138" t="s">
        <v>65</v>
      </c>
      <c r="D42" s="144"/>
      <c r="E42" s="144">
        <v>25</v>
      </c>
      <c r="F42" s="143" t="str">
        <f>E42-D42&amp;" sous stations supplémentaires"</f>
        <v>25 sous stations supplémentaires</v>
      </c>
      <c r="G42" s="2"/>
      <c r="H42" s="15"/>
      <c r="I42" s="15"/>
      <c r="J42" s="15"/>
      <c r="K42" s="15"/>
      <c r="L42" s="2"/>
    </row>
    <row r="43" spans="1:12" ht="13.5" customHeight="1">
      <c r="A43" s="251"/>
      <c r="B43" s="252"/>
      <c r="C43" s="138" t="s">
        <v>66</v>
      </c>
      <c r="D43" s="142"/>
      <c r="E43" s="142"/>
      <c r="F43" s="136"/>
      <c r="G43" s="2"/>
      <c r="H43" s="15"/>
      <c r="I43" s="15"/>
      <c r="J43" s="15"/>
      <c r="K43" s="15"/>
      <c r="L43" s="2"/>
    </row>
    <row r="44" spans="1:12" ht="13.5" customHeight="1">
      <c r="A44" s="251"/>
      <c r="B44" s="252"/>
      <c r="C44" s="138" t="s">
        <v>67</v>
      </c>
      <c r="D44" s="142"/>
      <c r="E44" s="142"/>
      <c r="F44" s="136" t="str">
        <f>E44-D44&amp;" eq logts supplémentaires"</f>
        <v>0 eq logts supplémentaires</v>
      </c>
      <c r="G44" s="2"/>
      <c r="H44" s="15"/>
      <c r="I44" s="15"/>
      <c r="J44" s="15"/>
      <c r="K44" s="15"/>
      <c r="L44" s="2"/>
    </row>
    <row r="45" spans="1:12" ht="9.75" customHeight="1">
      <c r="A45" s="251"/>
      <c r="B45" s="252"/>
      <c r="C45" s="268" t="s">
        <v>68</v>
      </c>
      <c r="D45" s="140"/>
      <c r="E45" s="140">
        <f>E38/E34</f>
        <v>5.4</v>
      </c>
      <c r="F45" s="139">
        <f>F38/F34</f>
        <v>0.6</v>
      </c>
      <c r="G45" s="2"/>
      <c r="H45" s="15"/>
      <c r="I45" s="15"/>
      <c r="J45" s="15"/>
      <c r="K45" s="15"/>
      <c r="L45" s="2"/>
    </row>
    <row r="46" spans="1:12" ht="12" customHeight="1">
      <c r="A46" s="251"/>
      <c r="B46" s="252"/>
      <c r="C46" s="269"/>
      <c r="D46" s="270" t="s">
        <v>69</v>
      </c>
      <c r="E46" s="271"/>
      <c r="F46" s="272"/>
      <c r="G46" s="2"/>
      <c r="H46" s="15"/>
      <c r="I46" s="15"/>
      <c r="J46" s="15"/>
      <c r="K46" s="15"/>
      <c r="L46" s="2"/>
    </row>
    <row r="47" spans="1:12" ht="21.75" customHeight="1">
      <c r="A47" s="251"/>
      <c r="B47" s="252"/>
      <c r="C47" s="141" t="s">
        <v>70</v>
      </c>
      <c r="D47" s="140"/>
      <c r="E47" s="140">
        <f>E41/E34</f>
        <v>3.6</v>
      </c>
      <c r="F47" s="139">
        <f>E47-D47</f>
        <v>3.6</v>
      </c>
      <c r="G47" s="2"/>
      <c r="H47" s="15"/>
      <c r="I47" s="15"/>
      <c r="J47" s="15"/>
      <c r="K47" s="15"/>
      <c r="L47" s="2"/>
    </row>
    <row r="48" spans="1:12" ht="13.5" customHeight="1">
      <c r="A48" s="251"/>
      <c r="B48" s="252"/>
      <c r="C48" s="138" t="s">
        <v>71</v>
      </c>
      <c r="D48" s="137"/>
      <c r="E48" s="137">
        <f>E38/E24</f>
        <v>0.9</v>
      </c>
      <c r="F48" s="136"/>
      <c r="G48" s="2"/>
      <c r="H48" s="15"/>
      <c r="I48" s="15"/>
      <c r="J48" s="15"/>
      <c r="K48" s="15"/>
      <c r="L48" s="2"/>
    </row>
    <row r="49" spans="1:12" ht="13.5" customHeight="1">
      <c r="A49" s="251"/>
      <c r="B49" s="252"/>
      <c r="C49" s="135" t="s">
        <v>72</v>
      </c>
      <c r="D49" s="277">
        <v>2016</v>
      </c>
      <c r="E49" s="278"/>
      <c r="F49" s="279"/>
      <c r="G49" s="2"/>
      <c r="H49" s="15"/>
      <c r="I49" s="15"/>
      <c r="J49" s="15"/>
      <c r="K49" s="15"/>
      <c r="L49" s="2"/>
    </row>
    <row r="50" spans="1:12" ht="16.5" customHeight="1" thickBot="1">
      <c r="A50" s="253"/>
      <c r="B50" s="254"/>
      <c r="C50" s="134" t="s">
        <v>73</v>
      </c>
      <c r="D50" s="246"/>
      <c r="E50" s="247"/>
      <c r="F50" s="248"/>
      <c r="G50" s="2"/>
      <c r="H50" s="15"/>
      <c r="I50" s="15"/>
      <c r="J50" s="15"/>
      <c r="K50" s="15"/>
      <c r="L50" s="2"/>
    </row>
    <row r="51" spans="1:12" ht="24" customHeight="1">
      <c r="A51" s="2"/>
      <c r="B51" s="2"/>
      <c r="C51" s="2"/>
      <c r="D51" s="2"/>
      <c r="E51" s="2"/>
      <c r="F51" s="2"/>
      <c r="G51" s="2"/>
      <c r="H51" s="15"/>
      <c r="I51" s="15"/>
      <c r="J51" s="15"/>
      <c r="K51" s="15"/>
      <c r="L51" s="2"/>
    </row>
    <row r="52" spans="1:12">
      <c r="A52" s="2"/>
      <c r="B52" s="2"/>
      <c r="C52" s="2"/>
      <c r="D52" s="2"/>
      <c r="E52" s="2"/>
      <c r="F52" s="2"/>
      <c r="G52" s="2"/>
      <c r="H52" s="15"/>
      <c r="I52" s="15"/>
      <c r="J52" s="15"/>
      <c r="K52" s="15"/>
      <c r="L52" s="2"/>
    </row>
    <row r="53" spans="1:12">
      <c r="A53" s="2"/>
      <c r="B53" s="2"/>
      <c r="C53" s="2"/>
      <c r="D53" s="2"/>
      <c r="E53" s="2"/>
      <c r="F53" s="2"/>
      <c r="G53" s="2"/>
      <c r="H53" s="15"/>
      <c r="I53" s="15"/>
      <c r="J53" s="15"/>
      <c r="K53" s="15"/>
      <c r="L53" s="2"/>
    </row>
    <row r="54" spans="1:12">
      <c r="A54" s="2"/>
      <c r="B54" s="2"/>
      <c r="C54" s="2"/>
      <c r="D54" s="2"/>
      <c r="E54" s="2"/>
      <c r="F54" s="2"/>
      <c r="G54" s="2"/>
      <c r="H54" s="15"/>
      <c r="I54" s="15"/>
      <c r="J54" s="15"/>
      <c r="K54" s="15"/>
      <c r="L54" s="2"/>
    </row>
    <row r="55" spans="1:12">
      <c r="A55" s="2"/>
      <c r="B55" s="2"/>
      <c r="C55" s="2"/>
      <c r="D55" s="2"/>
      <c r="E55" s="2"/>
      <c r="F55" s="2"/>
      <c r="G55" s="2"/>
      <c r="H55" s="15"/>
    </row>
  </sheetData>
  <mergeCells count="19">
    <mergeCell ref="E29:E30"/>
    <mergeCell ref="D29:D30"/>
    <mergeCell ref="C29:C30"/>
    <mergeCell ref="D50:F50"/>
    <mergeCell ref="A32:B50"/>
    <mergeCell ref="A4:A31"/>
    <mergeCell ref="C25:C26"/>
    <mergeCell ref="E25:E26"/>
    <mergeCell ref="D25:D26"/>
    <mergeCell ref="B4:B8"/>
    <mergeCell ref="B9:B13"/>
    <mergeCell ref="B24:B31"/>
    <mergeCell ref="C45:C46"/>
    <mergeCell ref="D46:F46"/>
    <mergeCell ref="C39:C40"/>
    <mergeCell ref="B19:B23"/>
    <mergeCell ref="D49:F49"/>
    <mergeCell ref="B14:B18"/>
    <mergeCell ref="F29:F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R24"/>
  <sheetViews>
    <sheetView tabSelected="1" topLeftCell="H1" workbookViewId="0">
      <selection activeCell="Q3" sqref="Q3"/>
    </sheetView>
  </sheetViews>
  <sheetFormatPr defaultColWidth="11.42578125" defaultRowHeight="15"/>
  <cols>
    <col min="10" max="10" width="13.5703125" customWidth="1"/>
    <col min="11" max="12" width="13.42578125" customWidth="1"/>
    <col min="13" max="13" width="14.140625" customWidth="1"/>
    <col min="17" max="17" width="21.7109375" customWidth="1"/>
    <col min="18" max="18" width="23.140625" customWidth="1"/>
  </cols>
  <sheetData>
    <row r="1" spans="1:18">
      <c r="B1" t="s">
        <v>74</v>
      </c>
    </row>
    <row r="2" spans="1:18" ht="15.75" thickBot="1">
      <c r="A2" s="22" t="s">
        <v>75</v>
      </c>
      <c r="B2" s="23"/>
      <c r="C2" s="23"/>
      <c r="D2" s="23"/>
      <c r="E2" s="23"/>
      <c r="F2" s="23"/>
      <c r="G2" s="23"/>
      <c r="H2" s="23"/>
      <c r="I2" s="23"/>
      <c r="J2" s="23"/>
      <c r="K2" s="23"/>
      <c r="L2" s="23"/>
      <c r="M2" s="23"/>
      <c r="N2" s="23"/>
      <c r="O2" s="23"/>
      <c r="P2" s="23"/>
      <c r="Q2" s="23"/>
    </row>
    <row r="3" spans="1:18" ht="60.75">
      <c r="A3" s="286" t="s">
        <v>76</v>
      </c>
      <c r="B3" s="286" t="s">
        <v>77</v>
      </c>
      <c r="C3" s="286" t="s">
        <v>78</v>
      </c>
      <c r="D3" s="286" t="s">
        <v>79</v>
      </c>
      <c r="E3" s="286" t="s">
        <v>80</v>
      </c>
      <c r="F3" s="286" t="s">
        <v>81</v>
      </c>
      <c r="G3" s="286" t="s">
        <v>82</v>
      </c>
      <c r="H3" s="286" t="s">
        <v>83</v>
      </c>
      <c r="I3" s="286" t="s">
        <v>84</v>
      </c>
      <c r="J3" s="24" t="s">
        <v>85</v>
      </c>
      <c r="K3" s="25" t="s">
        <v>86</v>
      </c>
      <c r="L3" s="289" t="s">
        <v>87</v>
      </c>
      <c r="M3" s="289" t="s">
        <v>88</v>
      </c>
      <c r="N3" s="26" t="s">
        <v>89</v>
      </c>
      <c r="O3" s="286" t="s">
        <v>90</v>
      </c>
      <c r="P3" s="26" t="s">
        <v>91</v>
      </c>
      <c r="Q3" s="129" t="s">
        <v>92</v>
      </c>
      <c r="R3" s="129" t="s">
        <v>93</v>
      </c>
    </row>
    <row r="4" spans="1:18">
      <c r="A4" s="287"/>
      <c r="B4" s="287"/>
      <c r="C4" s="287"/>
      <c r="D4" s="287"/>
      <c r="E4" s="287"/>
      <c r="F4" s="287"/>
      <c r="G4" s="287"/>
      <c r="H4" s="287"/>
      <c r="I4" s="287"/>
      <c r="J4" s="27" t="s">
        <v>94</v>
      </c>
      <c r="K4" s="28" t="s">
        <v>95</v>
      </c>
      <c r="L4" s="290"/>
      <c r="M4" s="290"/>
      <c r="N4" s="29" t="s">
        <v>96</v>
      </c>
      <c r="O4" s="287"/>
      <c r="P4" s="29" t="s">
        <v>97</v>
      </c>
      <c r="Q4" s="130" t="s">
        <v>98</v>
      </c>
      <c r="R4" s="130" t="s">
        <v>98</v>
      </c>
    </row>
    <row r="5" spans="1:18" ht="45.75" thickBot="1">
      <c r="A5" s="288"/>
      <c r="B5" s="288"/>
      <c r="C5" s="288"/>
      <c r="D5" s="288"/>
      <c r="E5" s="288"/>
      <c r="F5" s="288"/>
      <c r="G5" s="288"/>
      <c r="H5" s="288"/>
      <c r="I5" s="288"/>
      <c r="J5" s="30"/>
      <c r="K5" s="128" t="s">
        <v>99</v>
      </c>
      <c r="L5" s="291"/>
      <c r="M5" s="291"/>
      <c r="N5" s="31"/>
      <c r="O5" s="288"/>
      <c r="P5" s="31"/>
      <c r="Q5" s="131"/>
      <c r="R5" s="131"/>
    </row>
    <row r="6" spans="1:18" ht="15.75" thickBot="1">
      <c r="A6" s="32" t="s">
        <v>100</v>
      </c>
      <c r="B6" s="33" t="s">
        <v>101</v>
      </c>
      <c r="C6" s="33" t="s">
        <v>102</v>
      </c>
      <c r="D6" s="33" t="s">
        <v>103</v>
      </c>
      <c r="E6" s="33" t="s">
        <v>104</v>
      </c>
      <c r="F6" s="34">
        <v>2012</v>
      </c>
      <c r="G6" s="33" t="s">
        <v>105</v>
      </c>
      <c r="H6" s="33"/>
      <c r="I6" s="33"/>
      <c r="J6" s="33"/>
      <c r="K6" s="33"/>
      <c r="L6" s="35"/>
      <c r="M6" s="35"/>
      <c r="N6" s="33"/>
      <c r="O6" s="33" t="e">
        <f t="shared" ref="O6:O13" si="0">K6/I6</f>
        <v>#DIV/0!</v>
      </c>
      <c r="P6" s="33"/>
      <c r="Q6" s="33"/>
      <c r="R6" s="33"/>
    </row>
    <row r="7" spans="1:18" ht="15.75" thickBot="1">
      <c r="A7" s="32" t="s">
        <v>100</v>
      </c>
      <c r="B7" s="33" t="s">
        <v>106</v>
      </c>
      <c r="C7" s="33"/>
      <c r="D7" s="33"/>
      <c r="E7" s="33"/>
      <c r="F7" s="33"/>
      <c r="G7" s="33"/>
      <c r="H7" s="33"/>
      <c r="I7" s="33"/>
      <c r="J7" s="33"/>
      <c r="K7" s="33"/>
      <c r="L7" s="35"/>
      <c r="M7" s="35"/>
      <c r="N7" s="33"/>
      <c r="O7" s="33" t="e">
        <f t="shared" si="0"/>
        <v>#DIV/0!</v>
      </c>
      <c r="P7" s="33"/>
      <c r="Q7" s="33"/>
      <c r="R7" s="33"/>
    </row>
    <row r="8" spans="1:18" ht="34.5" thickBot="1">
      <c r="A8" s="36" t="s">
        <v>107</v>
      </c>
      <c r="B8" s="37"/>
      <c r="C8" s="37"/>
      <c r="D8" s="37"/>
      <c r="E8" s="37"/>
      <c r="F8" s="37"/>
      <c r="G8" s="37"/>
      <c r="H8" s="37">
        <f>SUM(H6:H7)</f>
        <v>0</v>
      </c>
      <c r="I8" s="37">
        <f>SUM(I6:I7)</f>
        <v>0</v>
      </c>
      <c r="J8" s="38">
        <f t="shared" ref="J8:M8" si="1">SUM(J6:J7)</f>
        <v>0</v>
      </c>
      <c r="K8" s="39">
        <f t="shared" si="1"/>
        <v>0</v>
      </c>
      <c r="L8" s="37">
        <f t="shared" si="1"/>
        <v>0</v>
      </c>
      <c r="M8" s="37">
        <f t="shared" si="1"/>
        <v>0</v>
      </c>
      <c r="N8" s="37">
        <f>SUM(N6:N7)</f>
        <v>0</v>
      </c>
      <c r="O8" s="40" t="e">
        <f t="shared" si="0"/>
        <v>#DIV/0!</v>
      </c>
      <c r="P8" s="37"/>
      <c r="Q8" s="132">
        <f>SUM(Q6:Q7)</f>
        <v>0</v>
      </c>
      <c r="R8" s="132">
        <f>SUM(R6:R7)</f>
        <v>0</v>
      </c>
    </row>
    <row r="9" spans="1:18" ht="23.25" thickBot="1">
      <c r="A9" s="32" t="s">
        <v>108</v>
      </c>
      <c r="B9" s="33" t="s">
        <v>109</v>
      </c>
      <c r="C9" s="33" t="s">
        <v>110</v>
      </c>
      <c r="D9" s="33" t="s">
        <v>111</v>
      </c>
      <c r="E9" s="33" t="s">
        <v>104</v>
      </c>
      <c r="F9" s="34">
        <v>2014</v>
      </c>
      <c r="G9" s="33" t="s">
        <v>112</v>
      </c>
      <c r="H9" s="35"/>
      <c r="I9" s="35"/>
      <c r="J9" s="33"/>
      <c r="K9" s="33"/>
      <c r="L9" s="35"/>
      <c r="M9" s="35"/>
      <c r="N9" s="33"/>
      <c r="O9" s="33" t="e">
        <f t="shared" si="0"/>
        <v>#DIV/0!</v>
      </c>
      <c r="P9" s="33"/>
      <c r="Q9" s="33"/>
      <c r="R9" s="33"/>
    </row>
    <row r="10" spans="1:18" ht="23.25" thickBot="1">
      <c r="A10" s="32" t="s">
        <v>113</v>
      </c>
      <c r="B10" s="33"/>
      <c r="C10" s="33" t="s">
        <v>114</v>
      </c>
      <c r="D10" s="33" t="s">
        <v>115</v>
      </c>
      <c r="E10" s="33" t="s">
        <v>116</v>
      </c>
      <c r="F10" s="34">
        <v>2014</v>
      </c>
      <c r="G10" s="33" t="s">
        <v>117</v>
      </c>
      <c r="H10" s="33"/>
      <c r="I10" s="33"/>
      <c r="J10" s="33"/>
      <c r="K10" s="33"/>
      <c r="L10" s="35"/>
      <c r="M10" s="35"/>
      <c r="N10" s="33"/>
      <c r="O10" s="33" t="e">
        <f t="shared" si="0"/>
        <v>#DIV/0!</v>
      </c>
      <c r="P10" s="33"/>
      <c r="Q10" s="33"/>
      <c r="R10" s="33"/>
    </row>
    <row r="11" spans="1:18" ht="23.25" thickBot="1">
      <c r="A11" s="32" t="s">
        <v>118</v>
      </c>
      <c r="B11" s="33"/>
      <c r="C11" s="33"/>
      <c r="D11" s="33"/>
      <c r="E11" s="33"/>
      <c r="F11" s="33"/>
      <c r="G11" s="33"/>
      <c r="H11" s="33"/>
      <c r="I11" s="33"/>
      <c r="J11" s="33"/>
      <c r="K11" s="33"/>
      <c r="L11" s="35"/>
      <c r="M11" s="35"/>
      <c r="N11" s="33"/>
      <c r="O11" s="33" t="e">
        <f t="shared" si="0"/>
        <v>#DIV/0!</v>
      </c>
      <c r="P11" s="33"/>
      <c r="Q11" s="33"/>
      <c r="R11" s="33"/>
    </row>
    <row r="12" spans="1:18" ht="23.25" thickBot="1">
      <c r="A12" s="36" t="s">
        <v>119</v>
      </c>
      <c r="B12" s="37"/>
      <c r="C12" s="37"/>
      <c r="D12" s="37"/>
      <c r="E12" s="37"/>
      <c r="F12" s="37"/>
      <c r="G12" s="37"/>
      <c r="H12" s="37">
        <f>SUM(H9:H11)</f>
        <v>0</v>
      </c>
      <c r="I12" s="37">
        <f t="shared" ref="I12:N12" si="2">SUM(I9:I11)</f>
        <v>0</v>
      </c>
      <c r="J12" s="38">
        <f t="shared" si="2"/>
        <v>0</v>
      </c>
      <c r="K12" s="39">
        <f t="shared" si="2"/>
        <v>0</v>
      </c>
      <c r="L12" s="37">
        <f t="shared" si="2"/>
        <v>0</v>
      </c>
      <c r="M12" s="37">
        <f t="shared" si="2"/>
        <v>0</v>
      </c>
      <c r="N12" s="37">
        <f t="shared" si="2"/>
        <v>0</v>
      </c>
      <c r="O12" s="40" t="e">
        <f t="shared" si="0"/>
        <v>#DIV/0!</v>
      </c>
      <c r="P12" s="37"/>
      <c r="Q12" s="132">
        <f t="shared" ref="Q12:R12" si="3">SUM(Q9:Q11)</f>
        <v>0</v>
      </c>
      <c r="R12" s="132">
        <f t="shared" si="3"/>
        <v>0</v>
      </c>
    </row>
    <row r="13" spans="1:18" ht="15.75" thickBot="1">
      <c r="A13" s="36" t="s">
        <v>120</v>
      </c>
      <c r="B13" s="37"/>
      <c r="C13" s="37"/>
      <c r="D13" s="37"/>
      <c r="E13" s="37"/>
      <c r="F13" s="37"/>
      <c r="G13" s="37"/>
      <c r="H13" s="37">
        <f t="shared" ref="H13:L13" si="4">H12+H8</f>
        <v>0</v>
      </c>
      <c r="I13" s="37">
        <f t="shared" si="4"/>
        <v>0</v>
      </c>
      <c r="J13" s="38">
        <f t="shared" si="4"/>
        <v>0</v>
      </c>
      <c r="K13" s="39">
        <f t="shared" si="4"/>
        <v>0</v>
      </c>
      <c r="L13" s="37">
        <f t="shared" si="4"/>
        <v>0</v>
      </c>
      <c r="M13" s="37">
        <f t="shared" ref="M13:N13" si="5">M12+M8</f>
        <v>0</v>
      </c>
      <c r="N13" s="37">
        <f t="shared" si="5"/>
        <v>0</v>
      </c>
      <c r="O13" s="40" t="e">
        <f t="shared" si="0"/>
        <v>#DIV/0!</v>
      </c>
      <c r="P13" s="37"/>
      <c r="Q13" s="132">
        <f>Q12+Q8</f>
        <v>0</v>
      </c>
      <c r="R13" s="132">
        <f>R12+R8</f>
        <v>0</v>
      </c>
    </row>
    <row r="14" spans="1:18">
      <c r="A14" s="23"/>
      <c r="B14" s="23"/>
      <c r="C14" s="23"/>
      <c r="D14" s="23"/>
      <c r="E14" s="23"/>
      <c r="F14" s="23"/>
      <c r="G14" s="23"/>
      <c r="H14" s="23"/>
      <c r="I14" s="23"/>
      <c r="J14" s="23"/>
      <c r="K14" s="23"/>
      <c r="L14" s="23"/>
      <c r="M14" s="23"/>
      <c r="N14" s="23"/>
      <c r="O14" s="23"/>
      <c r="P14" s="23"/>
      <c r="Q14" s="23"/>
    </row>
    <row r="15" spans="1:18">
      <c r="A15" s="23"/>
      <c r="B15" s="23"/>
      <c r="C15" s="23"/>
      <c r="D15" s="23"/>
      <c r="E15" s="23"/>
      <c r="F15" s="23"/>
      <c r="G15" s="23"/>
      <c r="H15" s="23"/>
      <c r="I15" s="23"/>
      <c r="J15" s="23"/>
      <c r="K15" s="23"/>
      <c r="L15" s="23"/>
      <c r="M15" s="23"/>
      <c r="N15" s="23"/>
      <c r="O15" s="23"/>
      <c r="P15" s="23"/>
      <c r="Q15" s="23"/>
    </row>
    <row r="16" spans="1:18" ht="15.75" thickBot="1">
      <c r="A16" s="22" t="s">
        <v>121</v>
      </c>
      <c r="B16" s="23"/>
      <c r="C16" s="23"/>
      <c r="D16" s="23"/>
      <c r="E16" s="23"/>
      <c r="F16" s="23"/>
      <c r="G16" s="23"/>
      <c r="H16" s="23"/>
      <c r="I16" s="23"/>
      <c r="J16" s="23"/>
      <c r="K16" s="23"/>
      <c r="L16" s="23"/>
      <c r="M16" s="23"/>
      <c r="N16" s="23"/>
      <c r="O16" s="23"/>
      <c r="P16" s="23"/>
      <c r="Q16" s="23"/>
    </row>
    <row r="17" spans="1:17" ht="51.75" thickBot="1">
      <c r="A17" s="9" t="s">
        <v>122</v>
      </c>
      <c r="B17" s="10" t="s">
        <v>123</v>
      </c>
      <c r="C17" s="10" t="s">
        <v>124</v>
      </c>
      <c r="D17" s="10" t="s">
        <v>125</v>
      </c>
      <c r="E17" s="10" t="s">
        <v>126</v>
      </c>
      <c r="F17" s="10" t="s">
        <v>127</v>
      </c>
      <c r="G17" s="23"/>
      <c r="H17" s="23"/>
      <c r="I17" s="23"/>
      <c r="J17" s="23"/>
      <c r="K17" s="23"/>
      <c r="L17" s="23"/>
      <c r="M17" s="23"/>
      <c r="N17" s="23"/>
      <c r="O17" s="23"/>
      <c r="P17" s="23"/>
      <c r="Q17" s="23"/>
    </row>
    <row r="18" spans="1:17" ht="15.75" thickBot="1">
      <c r="A18" s="11"/>
      <c r="B18" s="12"/>
      <c r="C18" s="12"/>
      <c r="D18" s="12"/>
      <c r="E18" s="13"/>
      <c r="F18" s="13"/>
      <c r="G18" s="23"/>
      <c r="H18" s="23"/>
      <c r="I18" s="23"/>
      <c r="J18" s="23"/>
      <c r="K18" s="23"/>
      <c r="L18" s="23"/>
      <c r="M18" s="23"/>
      <c r="N18" s="23"/>
      <c r="O18" s="23"/>
      <c r="P18" s="23"/>
      <c r="Q18" s="23"/>
    </row>
    <row r="19" spans="1:17" ht="15.75" thickBot="1">
      <c r="A19" s="11"/>
      <c r="B19" s="12"/>
      <c r="C19" s="12"/>
      <c r="D19" s="12"/>
      <c r="E19" s="13"/>
      <c r="F19" s="13"/>
      <c r="G19" s="23"/>
      <c r="H19" s="23"/>
      <c r="I19" s="23"/>
      <c r="J19" s="23"/>
      <c r="K19" s="23"/>
      <c r="L19" s="23"/>
      <c r="M19" s="23"/>
      <c r="N19" s="23"/>
      <c r="O19" s="23"/>
      <c r="P19" s="23"/>
      <c r="Q19" s="23"/>
    </row>
    <row r="20" spans="1:17" ht="15.75" thickBot="1">
      <c r="A20" s="11"/>
      <c r="B20" s="12"/>
      <c r="C20" s="12"/>
      <c r="D20" s="12"/>
      <c r="E20" s="13"/>
      <c r="F20" s="13"/>
      <c r="G20" s="23"/>
      <c r="H20" s="23"/>
      <c r="I20" s="23"/>
      <c r="J20" s="23"/>
      <c r="K20" s="23"/>
      <c r="L20" s="23"/>
      <c r="M20" s="23"/>
      <c r="N20" s="23"/>
      <c r="O20" s="23"/>
      <c r="P20" s="23"/>
      <c r="Q20" s="23"/>
    </row>
    <row r="21" spans="1:17" ht="15.75" thickBot="1">
      <c r="A21" s="11"/>
      <c r="B21" s="12"/>
      <c r="C21" s="12"/>
      <c r="D21" s="12"/>
      <c r="E21" s="13"/>
      <c r="F21" s="13"/>
      <c r="G21" s="23"/>
      <c r="H21" s="23"/>
      <c r="I21" s="23"/>
      <c r="J21" s="23"/>
      <c r="K21" s="23"/>
      <c r="L21" s="23"/>
      <c r="M21" s="23"/>
      <c r="N21" s="23"/>
      <c r="O21" s="23"/>
      <c r="P21" s="23"/>
      <c r="Q21" s="23"/>
    </row>
    <row r="22" spans="1:17" ht="15.75" thickBot="1">
      <c r="A22" s="11"/>
      <c r="B22" s="12"/>
      <c r="C22" s="12"/>
      <c r="D22" s="12"/>
      <c r="E22" s="13"/>
      <c r="F22" s="13"/>
      <c r="G22" s="23"/>
      <c r="H22" s="23"/>
      <c r="I22" s="23"/>
      <c r="J22" s="23"/>
      <c r="K22" s="23"/>
      <c r="L22" s="23"/>
      <c r="M22" s="23"/>
      <c r="N22" s="23"/>
      <c r="O22" s="23"/>
      <c r="P22" s="23"/>
      <c r="Q22" s="23"/>
    </row>
    <row r="23" spans="1:17" ht="15.75" thickBot="1">
      <c r="A23" s="11"/>
      <c r="B23" s="12"/>
      <c r="C23" s="12"/>
      <c r="D23" s="12"/>
      <c r="E23" s="12"/>
      <c r="F23" s="12"/>
      <c r="G23" s="23"/>
      <c r="H23" s="23"/>
      <c r="I23" s="23"/>
      <c r="J23" s="23"/>
      <c r="K23" s="23"/>
      <c r="L23" s="23"/>
      <c r="M23" s="23"/>
      <c r="N23" s="23"/>
      <c r="O23" s="23"/>
      <c r="P23" s="23"/>
      <c r="Q23" s="23"/>
    </row>
    <row r="24" spans="1:17">
      <c r="A24" s="23"/>
      <c r="B24" s="23"/>
      <c r="C24" s="23"/>
      <c r="D24" s="23"/>
      <c r="E24" s="23"/>
      <c r="F24" s="23"/>
      <c r="G24" s="23"/>
      <c r="H24" s="23"/>
      <c r="I24" s="23"/>
      <c r="J24" s="23"/>
      <c r="K24" s="23"/>
      <c r="L24" s="23"/>
      <c r="M24" s="23"/>
      <c r="N24" s="23"/>
      <c r="O24" s="23"/>
      <c r="P24" s="23"/>
      <c r="Q24" s="23"/>
    </row>
  </sheetData>
  <mergeCells count="12">
    <mergeCell ref="O3:O5"/>
    <mergeCell ref="A3:A5"/>
    <mergeCell ref="B3:B5"/>
    <mergeCell ref="C3:C5"/>
    <mergeCell ref="D3:D5"/>
    <mergeCell ref="E3:E5"/>
    <mergeCell ref="F3:F5"/>
    <mergeCell ref="H3:H5"/>
    <mergeCell ref="I3:I5"/>
    <mergeCell ref="L3:L5"/>
    <mergeCell ref="M3:M5"/>
    <mergeCell ref="G3: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X32"/>
  <sheetViews>
    <sheetView topLeftCell="M1" zoomScaleNormal="100" workbookViewId="0">
      <selection activeCell="D31" sqref="D31"/>
    </sheetView>
  </sheetViews>
  <sheetFormatPr defaultColWidth="11.42578125" defaultRowHeight="15"/>
  <cols>
    <col min="1" max="1" width="3.42578125" customWidth="1"/>
    <col min="2" max="2" width="21.140625" customWidth="1"/>
    <col min="3" max="3" width="18.42578125" customWidth="1"/>
    <col min="6" max="6" width="12.85546875" customWidth="1"/>
    <col min="7" max="7" width="12.7109375" customWidth="1"/>
    <col min="8" max="8" width="10.28515625" customWidth="1"/>
    <col min="9" max="9" width="12.5703125" customWidth="1"/>
    <col min="10" max="10" width="12.85546875" customWidth="1"/>
    <col min="11" max="11" width="12.7109375" customWidth="1"/>
    <col min="12" max="12" width="11.7109375" customWidth="1"/>
    <col min="13" max="13" width="11.5703125" customWidth="1"/>
    <col min="14" max="14" width="13" customWidth="1"/>
    <col min="15" max="15" width="13.140625" customWidth="1"/>
    <col min="17" max="17" width="13" customWidth="1"/>
    <col min="18" max="18" width="13.42578125" customWidth="1"/>
    <col min="20" max="20" width="12.85546875" customWidth="1"/>
  </cols>
  <sheetData>
    <row r="1" spans="1:24" ht="15.75" thickBot="1">
      <c r="A1" s="104" t="s">
        <v>128</v>
      </c>
    </row>
    <row r="2" spans="1:24" ht="39.75" customHeight="1" thickBot="1">
      <c r="B2" s="294" t="s">
        <v>129</v>
      </c>
      <c r="C2" s="295"/>
      <c r="D2" s="295"/>
      <c r="E2" s="295"/>
      <c r="F2" s="295"/>
      <c r="G2" s="295"/>
      <c r="H2" s="295"/>
      <c r="I2" s="295"/>
      <c r="J2" s="295"/>
      <c r="K2" s="295"/>
      <c r="L2" s="296"/>
      <c r="N2" s="294" t="s">
        <v>130</v>
      </c>
      <c r="O2" s="295"/>
      <c r="P2" s="295"/>
      <c r="Q2" s="295"/>
      <c r="R2" s="295"/>
      <c r="S2" s="295"/>
      <c r="T2" s="295"/>
      <c r="U2" s="295"/>
      <c r="V2" s="295"/>
      <c r="W2" s="295"/>
      <c r="X2" s="296"/>
    </row>
    <row r="3" spans="1:24" ht="26.1" customHeight="1">
      <c r="B3" s="297" t="s">
        <v>131</v>
      </c>
      <c r="C3" s="297" t="s">
        <v>132</v>
      </c>
      <c r="D3" s="297" t="s">
        <v>133</v>
      </c>
      <c r="E3" s="297" t="s">
        <v>134</v>
      </c>
      <c r="F3" s="297" t="s">
        <v>135</v>
      </c>
      <c r="G3" s="297" t="s">
        <v>136</v>
      </c>
      <c r="H3" s="297" t="s">
        <v>137</v>
      </c>
      <c r="I3" s="3" t="s">
        <v>138</v>
      </c>
      <c r="J3" s="3" t="s">
        <v>139</v>
      </c>
      <c r="K3" s="3" t="s">
        <v>140</v>
      </c>
      <c r="L3" s="3" t="s">
        <v>141</v>
      </c>
      <c r="N3" s="297" t="s">
        <v>131</v>
      </c>
      <c r="O3" s="297" t="s">
        <v>132</v>
      </c>
      <c r="P3" s="297" t="s">
        <v>133</v>
      </c>
      <c r="Q3" s="297" t="s">
        <v>134</v>
      </c>
      <c r="R3" s="297" t="s">
        <v>135</v>
      </c>
      <c r="S3" s="297" t="s">
        <v>136</v>
      </c>
      <c r="T3" s="297" t="s">
        <v>137</v>
      </c>
      <c r="U3" s="3" t="s">
        <v>138</v>
      </c>
      <c r="V3" s="3" t="s">
        <v>139</v>
      </c>
      <c r="W3" s="3" t="s">
        <v>140</v>
      </c>
      <c r="X3" s="3" t="s">
        <v>141</v>
      </c>
    </row>
    <row r="4" spans="1:24" ht="21" customHeight="1" thickBot="1">
      <c r="B4" s="298"/>
      <c r="C4" s="298"/>
      <c r="D4" s="298"/>
      <c r="E4" s="298"/>
      <c r="F4" s="298"/>
      <c r="G4" s="298"/>
      <c r="H4" s="298"/>
      <c r="I4" s="4" t="s">
        <v>142</v>
      </c>
      <c r="J4" s="4" t="s">
        <v>142</v>
      </c>
      <c r="K4" s="4" t="s">
        <v>142</v>
      </c>
      <c r="L4" s="4" t="s">
        <v>142</v>
      </c>
      <c r="N4" s="298"/>
      <c r="O4" s="298"/>
      <c r="P4" s="298"/>
      <c r="Q4" s="298"/>
      <c r="R4" s="298"/>
      <c r="S4" s="298"/>
      <c r="T4" s="298"/>
      <c r="U4" s="4" t="s">
        <v>142</v>
      </c>
      <c r="V4" s="4" t="s">
        <v>142</v>
      </c>
      <c r="W4" s="4" t="s">
        <v>142</v>
      </c>
      <c r="X4" s="4" t="s">
        <v>142</v>
      </c>
    </row>
    <row r="5" spans="1:24" ht="15.75" thickBot="1">
      <c r="B5" s="5">
        <v>0</v>
      </c>
      <c r="C5" s="8">
        <v>0</v>
      </c>
      <c r="D5" s="6"/>
      <c r="E5" s="6"/>
      <c r="F5" s="6"/>
      <c r="G5" s="6"/>
      <c r="H5" s="6"/>
      <c r="I5" s="6"/>
      <c r="J5" s="6"/>
      <c r="K5" s="6"/>
      <c r="L5" s="6"/>
      <c r="N5" s="5">
        <v>0</v>
      </c>
      <c r="O5" s="8">
        <v>0</v>
      </c>
      <c r="P5" s="6"/>
      <c r="Q5" s="6"/>
      <c r="R5" s="6"/>
      <c r="S5" s="6"/>
      <c r="T5" s="6"/>
      <c r="U5" s="6"/>
      <c r="V5" s="6"/>
      <c r="W5" s="6"/>
      <c r="X5" s="6"/>
    </row>
    <row r="6" spans="1:24" ht="34.5" thickBot="1">
      <c r="B6" s="240" t="s">
        <v>143</v>
      </c>
      <c r="C6" s="240" t="s">
        <v>144</v>
      </c>
      <c r="D6" s="6"/>
      <c r="E6" s="6"/>
      <c r="F6" s="6"/>
      <c r="G6" s="6"/>
      <c r="H6" s="6"/>
      <c r="I6" s="6"/>
      <c r="J6" s="6"/>
      <c r="K6" s="6"/>
      <c r="L6" s="6"/>
      <c r="N6" s="5">
        <v>0.05</v>
      </c>
      <c r="O6" s="8"/>
      <c r="P6" s="6"/>
      <c r="Q6" s="6"/>
      <c r="R6" s="6"/>
      <c r="S6" s="6"/>
      <c r="T6" s="6"/>
      <c r="U6" s="6"/>
      <c r="V6" s="6"/>
      <c r="W6" s="6"/>
      <c r="X6" s="6"/>
    </row>
    <row r="7" spans="1:24" ht="15.75" thickBot="1">
      <c r="B7" s="202" t="s">
        <v>145</v>
      </c>
      <c r="C7" s="203"/>
      <c r="D7" s="203"/>
      <c r="E7" s="203"/>
      <c r="F7" s="203"/>
      <c r="G7" s="203"/>
      <c r="H7" s="203"/>
      <c r="I7" s="203"/>
      <c r="J7" s="203"/>
      <c r="K7" s="203"/>
      <c r="L7" s="204"/>
      <c r="N7" s="5">
        <v>0.1</v>
      </c>
      <c r="O7" s="8"/>
      <c r="P7" s="6"/>
      <c r="Q7" s="6"/>
      <c r="R7" s="6"/>
      <c r="S7" s="6"/>
      <c r="T7" s="6"/>
      <c r="U7" s="6"/>
      <c r="V7" s="6"/>
      <c r="W7" s="6"/>
      <c r="X7" s="6"/>
    </row>
    <row r="8" spans="1:24" ht="15.75" customHeight="1" thickBot="1">
      <c r="B8" s="292" t="s">
        <v>146</v>
      </c>
      <c r="C8" s="293"/>
      <c r="D8" s="7"/>
      <c r="E8" s="7"/>
      <c r="F8" s="7"/>
      <c r="G8" s="7"/>
      <c r="H8" s="7"/>
      <c r="I8" s="7"/>
      <c r="J8" s="7"/>
      <c r="K8" s="7"/>
      <c r="L8" s="7"/>
      <c r="N8" s="5">
        <v>0.15</v>
      </c>
      <c r="O8" s="8"/>
      <c r="P8" s="6"/>
      <c r="Q8" s="6"/>
      <c r="R8" s="6"/>
      <c r="S8" s="6"/>
      <c r="T8" s="6"/>
      <c r="U8" s="6"/>
      <c r="V8" s="6"/>
      <c r="W8" s="6"/>
      <c r="X8" s="6"/>
    </row>
    <row r="9" spans="1:24" ht="15.75" thickBot="1">
      <c r="N9" s="5">
        <v>0.2</v>
      </c>
      <c r="O9" s="8"/>
      <c r="P9" s="6"/>
      <c r="Q9" s="6"/>
      <c r="R9" s="6"/>
      <c r="S9" s="6"/>
      <c r="T9" s="6"/>
      <c r="U9" s="6"/>
      <c r="V9" s="6"/>
      <c r="W9" s="6"/>
      <c r="X9" s="6"/>
    </row>
    <row r="10" spans="1:24" ht="15.75" thickBot="1">
      <c r="N10" s="5">
        <v>0.25</v>
      </c>
      <c r="O10" s="8"/>
      <c r="P10" s="6"/>
      <c r="Q10" s="6"/>
      <c r="R10" s="6"/>
      <c r="S10" s="6"/>
      <c r="T10" s="6"/>
      <c r="U10" s="6"/>
      <c r="V10" s="6"/>
      <c r="W10" s="6"/>
      <c r="X10" s="6"/>
    </row>
    <row r="11" spans="1:24" ht="15.75" thickBot="1">
      <c r="N11" s="5">
        <v>0.3</v>
      </c>
      <c r="O11" s="8"/>
      <c r="P11" s="6"/>
      <c r="Q11" s="6"/>
      <c r="R11" s="6"/>
      <c r="S11" s="6"/>
      <c r="T11" s="6"/>
      <c r="U11" s="6"/>
      <c r="V11" s="6"/>
      <c r="W11" s="6"/>
      <c r="X11" s="6"/>
    </row>
    <row r="12" spans="1:24" ht="15.75" thickBot="1">
      <c r="N12" s="5">
        <v>0.35</v>
      </c>
      <c r="O12" s="8"/>
      <c r="P12" s="6"/>
      <c r="Q12" s="6"/>
      <c r="R12" s="6"/>
      <c r="S12" s="6"/>
      <c r="T12" s="6"/>
      <c r="U12" s="6"/>
      <c r="V12" s="6"/>
      <c r="W12" s="6"/>
      <c r="X12" s="6"/>
    </row>
    <row r="13" spans="1:24" ht="15.75" thickBot="1">
      <c r="N13" s="5">
        <v>0.4</v>
      </c>
      <c r="O13" s="8"/>
      <c r="P13" s="6"/>
      <c r="Q13" s="6"/>
      <c r="R13" s="6"/>
      <c r="S13" s="6"/>
      <c r="T13" s="6"/>
      <c r="U13" s="6"/>
      <c r="V13" s="6"/>
      <c r="W13" s="6"/>
      <c r="X13" s="6"/>
    </row>
    <row r="14" spans="1:24" ht="15.75" thickBot="1">
      <c r="N14" s="5">
        <v>0.45</v>
      </c>
      <c r="O14" s="8"/>
      <c r="P14" s="6"/>
      <c r="Q14" s="6"/>
      <c r="R14" s="6"/>
      <c r="S14" s="6"/>
      <c r="T14" s="6"/>
      <c r="U14" s="6"/>
      <c r="V14" s="6"/>
      <c r="W14" s="6"/>
      <c r="X14" s="6"/>
    </row>
    <row r="15" spans="1:24" ht="15.75" thickBot="1">
      <c r="N15" s="5">
        <v>0.5</v>
      </c>
      <c r="O15" s="8"/>
      <c r="P15" s="6"/>
      <c r="Q15" s="6"/>
      <c r="R15" s="6"/>
      <c r="S15" s="6"/>
      <c r="T15" s="6"/>
      <c r="U15" s="6"/>
      <c r="V15" s="6"/>
      <c r="W15" s="6"/>
      <c r="X15" s="6"/>
    </row>
    <row r="16" spans="1:24" ht="15.75" thickBot="1">
      <c r="N16" s="5">
        <v>0.55000000000000004</v>
      </c>
      <c r="O16" s="8"/>
      <c r="P16" s="6"/>
      <c r="Q16" s="6"/>
      <c r="R16" s="6"/>
      <c r="S16" s="6"/>
      <c r="T16" s="6"/>
      <c r="U16" s="6"/>
      <c r="V16" s="6"/>
      <c r="W16" s="6"/>
      <c r="X16" s="6"/>
    </row>
    <row r="17" spans="1:24" ht="15.75" thickBot="1">
      <c r="N17" s="5">
        <v>0.6</v>
      </c>
      <c r="O17" s="8"/>
      <c r="P17" s="6"/>
      <c r="Q17" s="6"/>
      <c r="R17" s="6"/>
      <c r="S17" s="6"/>
      <c r="T17" s="6"/>
      <c r="U17" s="6"/>
      <c r="V17" s="6"/>
      <c r="W17" s="6"/>
      <c r="X17" s="6"/>
    </row>
    <row r="18" spans="1:24" ht="15.75" thickBot="1">
      <c r="N18" s="5">
        <v>0.65</v>
      </c>
      <c r="O18" s="8"/>
      <c r="P18" s="6"/>
      <c r="Q18" s="6"/>
      <c r="R18" s="6"/>
      <c r="S18" s="6"/>
      <c r="T18" s="6"/>
      <c r="U18" s="6"/>
      <c r="V18" s="6"/>
      <c r="W18" s="6"/>
      <c r="X18" s="6"/>
    </row>
    <row r="19" spans="1:24" ht="15.75" thickBot="1">
      <c r="N19" s="5">
        <v>0.7</v>
      </c>
      <c r="O19" s="8"/>
      <c r="P19" s="6"/>
      <c r="Q19" s="6"/>
      <c r="R19" s="6"/>
      <c r="S19" s="6"/>
      <c r="T19" s="6"/>
      <c r="U19" s="6"/>
      <c r="V19" s="6"/>
      <c r="W19" s="6"/>
      <c r="X19" s="6"/>
    </row>
    <row r="20" spans="1:24" ht="26.25" thickBot="1">
      <c r="N20" s="202" t="s">
        <v>145</v>
      </c>
      <c r="O20" s="203"/>
      <c r="P20" s="203"/>
      <c r="Q20" s="203"/>
      <c r="R20" s="203"/>
      <c r="S20" s="203"/>
      <c r="T20" s="203"/>
      <c r="U20" s="203"/>
      <c r="V20" s="203"/>
      <c r="W20" s="203"/>
      <c r="X20" s="204"/>
    </row>
    <row r="21" spans="1:24" ht="27.75" customHeight="1" thickBot="1">
      <c r="N21" s="292" t="s">
        <v>146</v>
      </c>
      <c r="O21" s="293"/>
      <c r="P21" s="7"/>
      <c r="Q21" s="7"/>
      <c r="R21" s="7"/>
      <c r="S21" s="7"/>
      <c r="T21" s="7"/>
      <c r="U21" s="7"/>
      <c r="V21" s="7"/>
      <c r="W21" s="7"/>
      <c r="X21" s="7"/>
    </row>
    <row r="23" spans="1:24" s="210" customFormat="1" ht="15.75" thickBot="1">
      <c r="A23" s="224" t="s">
        <v>147</v>
      </c>
    </row>
    <row r="24" spans="1:24">
      <c r="A24" s="210"/>
      <c r="B24" s="302"/>
      <c r="C24" s="303"/>
      <c r="D24" s="116" t="s">
        <v>148</v>
      </c>
      <c r="E24" s="117"/>
      <c r="F24" s="117"/>
      <c r="G24" s="118"/>
      <c r="H24" s="116" t="s">
        <v>149</v>
      </c>
      <c r="I24" s="117"/>
      <c r="J24" s="117"/>
      <c r="K24" s="118"/>
      <c r="L24" s="116" t="s">
        <v>150</v>
      </c>
      <c r="M24" s="117"/>
      <c r="N24" s="117"/>
      <c r="O24" s="118"/>
    </row>
    <row r="25" spans="1:24" s="241" customFormat="1" ht="43.5" customHeight="1">
      <c r="B25" s="299" t="s">
        <v>151</v>
      </c>
      <c r="C25" s="300"/>
      <c r="D25" s="242" t="s">
        <v>152</v>
      </c>
      <c r="E25" s="243" t="s">
        <v>153</v>
      </c>
      <c r="F25" s="243" t="s">
        <v>154</v>
      </c>
      <c r="G25" s="244" t="s">
        <v>155</v>
      </c>
      <c r="H25" s="242" t="s">
        <v>152</v>
      </c>
      <c r="I25" s="243" t="s">
        <v>153</v>
      </c>
      <c r="J25" s="243" t="s">
        <v>154</v>
      </c>
      <c r="K25" s="244" t="s">
        <v>155</v>
      </c>
      <c r="L25" s="242" t="s">
        <v>156</v>
      </c>
      <c r="M25" s="243" t="s">
        <v>153</v>
      </c>
      <c r="N25" s="243" t="s">
        <v>154</v>
      </c>
      <c r="O25" s="244" t="s">
        <v>155</v>
      </c>
    </row>
    <row r="26" spans="1:24">
      <c r="B26" s="300" t="s">
        <v>157</v>
      </c>
      <c r="C26" s="301"/>
      <c r="D26" s="225"/>
      <c r="E26" s="226"/>
      <c r="F26" s="226"/>
      <c r="G26" s="227"/>
      <c r="H26" s="225"/>
      <c r="I26" s="226"/>
      <c r="J26" s="226"/>
      <c r="K26" s="227"/>
      <c r="L26" s="225"/>
      <c r="M26" s="226"/>
      <c r="N26" s="226"/>
      <c r="O26" s="227"/>
    </row>
    <row r="27" spans="1:24" ht="42" customHeight="1">
      <c r="B27" s="299" t="s">
        <v>158</v>
      </c>
      <c r="C27" s="300"/>
      <c r="D27" s="108"/>
      <c r="E27" s="102"/>
      <c r="F27" s="102"/>
      <c r="G27" s="109"/>
      <c r="H27" s="108"/>
      <c r="I27" s="102"/>
      <c r="J27" s="102"/>
      <c r="K27" s="109"/>
      <c r="L27" s="113"/>
      <c r="M27" s="114"/>
      <c r="N27" s="114"/>
      <c r="O27" s="115"/>
    </row>
    <row r="28" spans="1:24">
      <c r="B28" s="299" t="s">
        <v>159</v>
      </c>
      <c r="C28" s="300"/>
      <c r="D28" s="108"/>
      <c r="E28" s="102"/>
      <c r="F28" s="102"/>
      <c r="G28" s="109"/>
      <c r="H28" s="108"/>
      <c r="I28" s="102"/>
      <c r="J28" s="102"/>
      <c r="K28" s="109"/>
      <c r="L28" s="108"/>
      <c r="M28" s="102"/>
      <c r="N28" s="102"/>
      <c r="O28" s="109"/>
    </row>
    <row r="29" spans="1:24">
      <c r="B29" s="299" t="s">
        <v>160</v>
      </c>
      <c r="C29" s="300"/>
      <c r="D29" s="108"/>
      <c r="E29" s="102"/>
      <c r="F29" s="102"/>
      <c r="G29" s="109"/>
      <c r="H29" s="108"/>
      <c r="I29" s="102"/>
      <c r="J29" s="102"/>
      <c r="K29" s="109"/>
      <c r="L29" s="108"/>
      <c r="M29" s="102"/>
      <c r="N29" s="102"/>
      <c r="O29" s="109"/>
    </row>
    <row r="30" spans="1:24" ht="36">
      <c r="B30" s="299" t="s">
        <v>161</v>
      </c>
      <c r="C30" s="245" t="s">
        <v>162</v>
      </c>
      <c r="D30" s="108"/>
      <c r="E30" s="102"/>
      <c r="F30" s="102"/>
      <c r="G30" s="109"/>
      <c r="H30" s="108"/>
      <c r="I30" s="102"/>
      <c r="J30" s="102"/>
      <c r="K30" s="109"/>
      <c r="L30" s="108"/>
      <c r="M30" s="102"/>
      <c r="N30" s="102"/>
      <c r="O30" s="109"/>
    </row>
    <row r="31" spans="1:24" ht="48">
      <c r="B31" s="299"/>
      <c r="C31" s="245" t="s">
        <v>163</v>
      </c>
      <c r="D31" s="108"/>
      <c r="E31" s="102"/>
      <c r="F31" s="102"/>
      <c r="G31" s="109"/>
      <c r="H31" s="108"/>
      <c r="I31" s="102"/>
      <c r="J31" s="102"/>
      <c r="K31" s="109"/>
      <c r="L31" s="108"/>
      <c r="M31" s="102"/>
      <c r="N31" s="102"/>
      <c r="O31" s="109"/>
    </row>
    <row r="32" spans="1:24" ht="48.75" thickBot="1">
      <c r="B32" s="299"/>
      <c r="C32" s="245" t="s">
        <v>164</v>
      </c>
      <c r="D32" s="110"/>
      <c r="E32" s="111"/>
      <c r="F32" s="111"/>
      <c r="G32" s="112"/>
      <c r="H32" s="110"/>
      <c r="I32" s="111"/>
      <c r="J32" s="111"/>
      <c r="K32" s="112"/>
      <c r="L32" s="110"/>
      <c r="M32" s="111"/>
      <c r="N32" s="111"/>
      <c r="O32" s="112"/>
    </row>
  </sheetData>
  <mergeCells count="25">
    <mergeCell ref="B27:C27"/>
    <mergeCell ref="B29:C29"/>
    <mergeCell ref="B30:B32"/>
    <mergeCell ref="B28:C28"/>
    <mergeCell ref="H3:H4"/>
    <mergeCell ref="B26:C26"/>
    <mergeCell ref="F3:F4"/>
    <mergeCell ref="G3:G4"/>
    <mergeCell ref="B3:B4"/>
    <mergeCell ref="C3:C4"/>
    <mergeCell ref="D3:D4"/>
    <mergeCell ref="E3:E4"/>
    <mergeCell ref="B24:C24"/>
    <mergeCell ref="B25:C25"/>
    <mergeCell ref="N21:O21"/>
    <mergeCell ref="B2:L2"/>
    <mergeCell ref="B8:C8"/>
    <mergeCell ref="N2:X2"/>
    <mergeCell ref="N3:N4"/>
    <mergeCell ref="O3:O4"/>
    <mergeCell ref="P3:P4"/>
    <mergeCell ref="Q3:Q4"/>
    <mergeCell ref="R3:R4"/>
    <mergeCell ref="S3:S4"/>
    <mergeCell ref="T3:T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7"/>
  <sheetViews>
    <sheetView zoomScale="90" zoomScaleNormal="90" workbookViewId="0">
      <selection activeCell="I7" sqref="I7"/>
    </sheetView>
  </sheetViews>
  <sheetFormatPr defaultColWidth="11.42578125" defaultRowHeight="15"/>
  <cols>
    <col min="1" max="1" width="3.42578125" customWidth="1"/>
    <col min="2" max="3" width="21.140625" customWidth="1"/>
    <col min="6" max="7" width="13.140625" customWidth="1"/>
    <col min="8" max="8" width="12.140625" customWidth="1"/>
    <col min="9" max="9" width="14.5703125" customWidth="1"/>
    <col min="10" max="10" width="13.28515625" customWidth="1"/>
    <col min="11" max="11" width="13.85546875" customWidth="1"/>
    <col min="12" max="12" width="13.28515625" customWidth="1"/>
    <col min="13" max="13" width="13.140625" customWidth="1"/>
    <col min="14" max="14" width="13" customWidth="1"/>
    <col min="15" max="15" width="13.140625" customWidth="1"/>
    <col min="17" max="17" width="13" customWidth="1"/>
    <col min="18" max="18" width="13.42578125" customWidth="1"/>
    <col min="20" max="20" width="12.85546875" customWidth="1"/>
  </cols>
  <sheetData>
    <row r="1" spans="1:15" ht="18.600000000000001" customHeight="1" thickBot="1">
      <c r="A1" s="231" t="s">
        <v>165</v>
      </c>
      <c r="B1" s="211"/>
      <c r="C1" s="117"/>
      <c r="D1" s="117"/>
      <c r="E1" s="117"/>
      <c r="F1" s="117"/>
      <c r="G1" s="212"/>
      <c r="H1" s="212"/>
      <c r="I1" s="212"/>
      <c r="J1" s="212"/>
      <c r="K1" s="212"/>
      <c r="L1" s="212"/>
      <c r="M1" s="212"/>
      <c r="N1" s="212"/>
      <c r="O1" s="213"/>
    </row>
    <row r="2" spans="1:15" ht="18.600000000000001" customHeight="1" thickBot="1">
      <c r="A2" s="209"/>
      <c r="B2" s="219"/>
      <c r="C2" s="220"/>
      <c r="D2" s="116" t="s">
        <v>148</v>
      </c>
      <c r="E2" s="117"/>
      <c r="F2" s="117"/>
      <c r="G2" s="118"/>
      <c r="H2" s="216"/>
      <c r="I2" s="217"/>
      <c r="J2" s="217"/>
      <c r="K2" s="218"/>
      <c r="L2" s="116" t="s">
        <v>150</v>
      </c>
      <c r="M2" s="214"/>
      <c r="N2" s="214"/>
      <c r="O2" s="215"/>
    </row>
    <row r="3" spans="1:15" ht="110.1" customHeight="1" thickBot="1">
      <c r="B3" s="228"/>
      <c r="C3" s="229"/>
      <c r="D3" s="222" t="s">
        <v>166</v>
      </c>
      <c r="E3" s="305" t="s">
        <v>167</v>
      </c>
      <c r="F3" s="306"/>
      <c r="G3" s="307"/>
      <c r="H3" s="119"/>
      <c r="I3" s="120"/>
      <c r="J3" s="120"/>
      <c r="K3" s="121"/>
      <c r="L3" s="222" t="s">
        <v>168</v>
      </c>
      <c r="M3" s="305" t="s">
        <v>169</v>
      </c>
      <c r="N3" s="306"/>
      <c r="O3" s="307"/>
    </row>
    <row r="4" spans="1:15" ht="72.599999999999994" customHeight="1">
      <c r="B4" s="308" t="s">
        <v>170</v>
      </c>
      <c r="C4" s="230" t="s">
        <v>171</v>
      </c>
      <c r="D4" s="223"/>
      <c r="E4" s="310"/>
      <c r="F4" s="311"/>
      <c r="G4" s="312"/>
      <c r="H4" s="122"/>
      <c r="I4" s="123"/>
      <c r="J4" s="123"/>
      <c r="K4" s="124"/>
      <c r="L4" s="223"/>
      <c r="M4" s="310"/>
      <c r="N4" s="311"/>
      <c r="O4" s="312"/>
    </row>
    <row r="5" spans="1:15" ht="30.6" customHeight="1" thickBot="1">
      <c r="B5" s="309"/>
      <c r="C5" s="221" t="s">
        <v>172</v>
      </c>
      <c r="D5" s="110"/>
      <c r="E5" s="313"/>
      <c r="F5" s="314"/>
      <c r="G5" s="315"/>
      <c r="H5" s="122"/>
      <c r="I5" s="123"/>
      <c r="J5" s="123"/>
      <c r="K5" s="124"/>
      <c r="L5" s="110"/>
      <c r="M5" s="313"/>
      <c r="N5" s="314"/>
      <c r="O5" s="315"/>
    </row>
    <row r="6" spans="1:15" ht="30.6" customHeight="1">
      <c r="B6" s="304" t="s">
        <v>173</v>
      </c>
      <c r="C6" s="304"/>
      <c r="D6" s="304"/>
      <c r="E6" s="304"/>
      <c r="F6" s="304"/>
      <c r="G6" s="304"/>
      <c r="H6" s="304"/>
      <c r="I6" s="304"/>
      <c r="J6" s="304"/>
      <c r="K6" s="304"/>
      <c r="L6" s="304"/>
      <c r="M6" s="304"/>
      <c r="N6" s="304"/>
      <c r="O6" s="304"/>
    </row>
    <row r="7" spans="1:15">
      <c r="B7" t="s">
        <v>174</v>
      </c>
    </row>
  </sheetData>
  <mergeCells count="6">
    <mergeCell ref="B6:O6"/>
    <mergeCell ref="E3:G3"/>
    <mergeCell ref="M3:O3"/>
    <mergeCell ref="B4:B5"/>
    <mergeCell ref="E4:G5"/>
    <mergeCell ref="M4:O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80" zoomScaleNormal="80" workbookViewId="0">
      <selection activeCell="D6" sqref="D6"/>
    </sheetView>
  </sheetViews>
  <sheetFormatPr defaultColWidth="11.5703125" defaultRowHeight="15"/>
  <cols>
    <col min="1" max="1" width="4" style="2" customWidth="1"/>
    <col min="2" max="2" width="19.85546875" style="2" customWidth="1"/>
    <col min="3" max="3" width="28.140625" style="2" customWidth="1"/>
    <col min="4" max="4" width="27.5703125" style="2" customWidth="1"/>
    <col min="5" max="16384" width="11.5703125" style="2"/>
  </cols>
  <sheetData>
    <row r="1" spans="1:5">
      <c r="A1" s="104" t="s">
        <v>175</v>
      </c>
    </row>
    <row r="2" spans="1:5">
      <c r="B2" s="316" t="s">
        <v>176</v>
      </c>
      <c r="C2" s="317"/>
      <c r="D2" s="317"/>
      <c r="E2" s="318"/>
    </row>
    <row r="3" spans="1:5" ht="15.75" thickBot="1">
      <c r="B3" s="41"/>
      <c r="C3" s="41"/>
      <c r="D3" s="41"/>
      <c r="E3" s="41"/>
    </row>
    <row r="4" spans="1:5" ht="18" customHeight="1" thickBot="1">
      <c r="B4" s="42" t="s">
        <v>177</v>
      </c>
      <c r="C4" s="43" t="s">
        <v>178</v>
      </c>
      <c r="D4" s="44" t="s">
        <v>179</v>
      </c>
      <c r="E4" s="41"/>
    </row>
    <row r="5" spans="1:5" ht="18" customHeight="1" thickBot="1">
      <c r="B5" s="45" t="s">
        <v>180</v>
      </c>
      <c r="C5" s="46"/>
      <c r="D5" s="47">
        <f>SUM(C5:C9)</f>
        <v>0</v>
      </c>
      <c r="E5" s="41"/>
    </row>
    <row r="6" spans="1:5" ht="18" customHeight="1">
      <c r="B6" s="48" t="s">
        <v>181</v>
      </c>
      <c r="C6" s="49"/>
      <c r="D6" s="50"/>
      <c r="E6" s="41"/>
    </row>
    <row r="7" spans="1:5" ht="18" customHeight="1">
      <c r="B7" s="48" t="s">
        <v>182</v>
      </c>
      <c r="C7" s="49"/>
      <c r="D7" s="50"/>
      <c r="E7" s="41"/>
    </row>
    <row r="8" spans="1:5" ht="18" customHeight="1">
      <c r="B8" s="48" t="s">
        <v>183</v>
      </c>
      <c r="C8" s="49"/>
      <c r="D8" s="50"/>
      <c r="E8" s="41"/>
    </row>
    <row r="9" spans="1:5" ht="18" customHeight="1" thickBot="1">
      <c r="B9" s="48" t="s">
        <v>184</v>
      </c>
      <c r="C9" s="49"/>
      <c r="D9" s="50"/>
      <c r="E9" s="41"/>
    </row>
    <row r="10" spans="1:5" ht="18" customHeight="1" thickBot="1">
      <c r="B10" s="233" t="s">
        <v>185</v>
      </c>
      <c r="C10" s="234"/>
      <c r="D10" s="235">
        <f>SUM(C10:C12)</f>
        <v>0</v>
      </c>
      <c r="E10" s="41"/>
    </row>
    <row r="11" spans="1:5" ht="18" customHeight="1">
      <c r="B11" s="233" t="s">
        <v>186</v>
      </c>
      <c r="C11" s="234"/>
      <c r="D11" s="50"/>
      <c r="E11" s="41"/>
    </row>
    <row r="12" spans="1:5" ht="18" customHeight="1" thickBot="1">
      <c r="B12" s="236" t="s">
        <v>187</v>
      </c>
      <c r="C12" s="237"/>
      <c r="D12" s="51"/>
      <c r="E12" s="41"/>
    </row>
    <row r="13" spans="1:5" ht="18" customHeight="1" thickBot="1">
      <c r="B13" s="52" t="s">
        <v>188</v>
      </c>
      <c r="C13" s="53"/>
      <c r="D13" s="54">
        <f>SUM(C13:C15)</f>
        <v>0</v>
      </c>
      <c r="E13" s="41"/>
    </row>
    <row r="14" spans="1:5" ht="18" customHeight="1">
      <c r="B14" s="55" t="s">
        <v>189</v>
      </c>
      <c r="C14" s="56"/>
      <c r="D14" s="50"/>
      <c r="E14" s="41"/>
    </row>
    <row r="15" spans="1:5" ht="18" customHeight="1" thickBot="1">
      <c r="B15" s="57" t="s">
        <v>190</v>
      </c>
      <c r="C15" s="58"/>
      <c r="D15" s="51"/>
      <c r="E15" s="41"/>
    </row>
    <row r="16" spans="1:5" ht="18" customHeight="1" thickBot="1">
      <c r="B16" s="59" t="s">
        <v>191</v>
      </c>
      <c r="C16" s="60"/>
      <c r="D16" s="61">
        <f>SUM(C16:C18)</f>
        <v>0</v>
      </c>
      <c r="E16" s="41"/>
    </row>
    <row r="17" spans="2:5" ht="18" customHeight="1">
      <c r="B17" s="62" t="s">
        <v>192</v>
      </c>
      <c r="C17" s="63"/>
      <c r="D17" s="50"/>
      <c r="E17" s="41"/>
    </row>
    <row r="18" spans="2:5" ht="18" customHeight="1" thickBot="1">
      <c r="B18" s="64" t="s">
        <v>193</v>
      </c>
      <c r="C18" s="65"/>
      <c r="D18" s="51"/>
      <c r="E18" s="41"/>
    </row>
    <row r="19" spans="2:5" ht="18" customHeight="1" thickBot="1">
      <c r="B19" s="66" t="s">
        <v>194</v>
      </c>
      <c r="C19" s="67"/>
      <c r="D19" s="68">
        <f>SUM(C19:C25)</f>
        <v>0</v>
      </c>
      <c r="E19" s="41"/>
    </row>
    <row r="20" spans="2:5" ht="18" customHeight="1">
      <c r="B20" s="69" t="s">
        <v>195</v>
      </c>
      <c r="C20" s="70"/>
      <c r="D20" s="71"/>
      <c r="E20" s="41"/>
    </row>
    <row r="21" spans="2:5" ht="18" customHeight="1">
      <c r="B21" s="69" t="s">
        <v>196</v>
      </c>
      <c r="C21" s="70"/>
      <c r="D21" s="50"/>
      <c r="E21" s="41"/>
    </row>
    <row r="22" spans="2:5" ht="18" customHeight="1">
      <c r="B22" s="69" t="s">
        <v>197</v>
      </c>
      <c r="C22" s="70"/>
      <c r="D22" s="50"/>
      <c r="E22" s="41"/>
    </row>
    <row r="23" spans="2:5" ht="18" customHeight="1">
      <c r="B23" s="69" t="s">
        <v>198</v>
      </c>
      <c r="C23" s="70"/>
      <c r="D23" s="50"/>
      <c r="E23" s="41"/>
    </row>
    <row r="24" spans="2:5" ht="18" customHeight="1">
      <c r="B24" s="69" t="s">
        <v>199</v>
      </c>
      <c r="C24" s="70"/>
      <c r="D24" s="50"/>
      <c r="E24" s="41"/>
    </row>
    <row r="25" spans="2:5" ht="18" customHeight="1" thickBot="1">
      <c r="B25" s="72" t="s">
        <v>200</v>
      </c>
      <c r="C25" s="73"/>
      <c r="D25" s="50"/>
      <c r="E25" s="41"/>
    </row>
    <row r="26" spans="2:5" ht="15.75" thickBot="1">
      <c r="B26" s="41"/>
      <c r="C26" s="74" t="s">
        <v>38</v>
      </c>
      <c r="D26" s="75">
        <f>SUM(D5:D19)</f>
        <v>0</v>
      </c>
      <c r="E26" s="41"/>
    </row>
  </sheetData>
  <mergeCells count="1">
    <mergeCell ref="B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F149"/>
  <sheetViews>
    <sheetView topLeftCell="A11" zoomScale="80" zoomScaleNormal="80" workbookViewId="0">
      <selection activeCell="K38" sqref="K38"/>
    </sheetView>
  </sheetViews>
  <sheetFormatPr defaultColWidth="9.140625" defaultRowHeight="15"/>
  <cols>
    <col min="1" max="1" width="62.5703125" style="14" customWidth="1"/>
    <col min="2" max="6" width="6.140625" style="14" customWidth="1"/>
    <col min="7" max="7" width="6.28515625" customWidth="1"/>
    <col min="8" max="9" width="7.140625" customWidth="1"/>
    <col min="10" max="25" width="5.5703125" customWidth="1"/>
    <col min="26" max="26" width="6.85546875" customWidth="1"/>
    <col min="27" max="31" width="5.5703125" customWidth="1"/>
  </cols>
  <sheetData>
    <row r="1" spans="1:32" ht="98.25" customHeight="1" thickBot="1">
      <c r="A1" s="319" t="s">
        <v>201</v>
      </c>
      <c r="B1" s="320"/>
      <c r="C1" s="320"/>
      <c r="D1" s="320"/>
      <c r="E1" s="320"/>
      <c r="F1" s="320"/>
      <c r="G1" s="320"/>
      <c r="H1" s="320"/>
      <c r="I1" s="320"/>
      <c r="J1" s="320"/>
      <c r="K1" s="320"/>
      <c r="L1" s="320"/>
      <c r="M1" s="320"/>
      <c r="N1" s="320"/>
      <c r="O1" s="320"/>
      <c r="P1" s="320"/>
      <c r="Q1" s="320"/>
      <c r="R1" s="320"/>
      <c r="S1" s="320"/>
      <c r="T1" s="320"/>
      <c r="U1" s="320"/>
      <c r="V1" s="320"/>
      <c r="W1" s="320"/>
      <c r="X1" s="320"/>
      <c r="Y1" s="320"/>
      <c r="Z1" s="321"/>
      <c r="AA1" s="23"/>
      <c r="AB1" s="23"/>
      <c r="AC1" s="23"/>
      <c r="AD1" s="23"/>
      <c r="AE1" s="23"/>
      <c r="AF1" s="23"/>
    </row>
    <row r="2" spans="1:32">
      <c r="A2" s="76"/>
      <c r="B2" s="76"/>
      <c r="C2" s="76"/>
      <c r="D2" s="76"/>
      <c r="E2" s="76"/>
      <c r="F2" s="76"/>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c r="A3" s="77" t="s">
        <v>202</v>
      </c>
      <c r="B3" s="77"/>
      <c r="C3" s="77"/>
      <c r="D3" s="77"/>
      <c r="E3" s="77"/>
      <c r="F3" s="77"/>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c r="A4" s="76" t="s">
        <v>203</v>
      </c>
      <c r="B4" s="76"/>
      <c r="C4" s="76"/>
      <c r="D4" s="76"/>
      <c r="E4" s="76"/>
      <c r="F4" s="76"/>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c r="A5" s="76" t="s">
        <v>204</v>
      </c>
      <c r="B5" s="76"/>
      <c r="C5" s="76"/>
      <c r="D5" s="76"/>
      <c r="E5" s="76"/>
      <c r="F5" s="76"/>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2">
      <c r="A6" s="76" t="s">
        <v>205</v>
      </c>
      <c r="B6" s="76"/>
      <c r="C6" s="76"/>
      <c r="D6" s="76"/>
      <c r="E6" s="76"/>
      <c r="F6" s="76"/>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c r="A7" s="76" t="s">
        <v>206</v>
      </c>
      <c r="B7" s="76"/>
      <c r="C7" s="76"/>
      <c r="D7" s="76"/>
      <c r="E7" s="76"/>
      <c r="F7" s="76"/>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ht="29.25">
      <c r="A8" s="76" t="s">
        <v>207</v>
      </c>
      <c r="B8" s="76"/>
      <c r="C8" s="76"/>
      <c r="D8" s="76"/>
      <c r="E8" s="76"/>
      <c r="F8" s="76"/>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2" ht="29.25">
      <c r="A9" s="76" t="s">
        <v>208</v>
      </c>
      <c r="B9" s="76"/>
      <c r="C9" s="76"/>
      <c r="D9" s="76"/>
      <c r="E9" s="76"/>
      <c r="F9" s="76"/>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c r="A10" s="76" t="s">
        <v>209</v>
      </c>
      <c r="B10" s="76"/>
      <c r="C10" s="76"/>
      <c r="D10" s="76"/>
      <c r="E10" s="76"/>
      <c r="F10" s="76"/>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s="15" customFormat="1" ht="15.75" thickBot="1">
      <c r="A11" s="76"/>
      <c r="B11" s="322" t="s">
        <v>210</v>
      </c>
      <c r="C11" s="322"/>
      <c r="D11" s="322"/>
      <c r="E11" s="322"/>
      <c r="F11" s="322"/>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79"/>
    </row>
    <row r="12" spans="1:32" s="2" customFormat="1" ht="15.75" thickBot="1">
      <c r="A12" s="78" t="s">
        <v>211</v>
      </c>
      <c r="B12" s="232">
        <v>2017</v>
      </c>
      <c r="C12" s="232">
        <v>2018</v>
      </c>
      <c r="D12" s="232">
        <v>2019</v>
      </c>
      <c r="E12" s="232">
        <v>2020</v>
      </c>
      <c r="F12" s="232">
        <v>2021</v>
      </c>
      <c r="G12" s="206">
        <v>2022</v>
      </c>
      <c r="H12" s="206">
        <v>2023</v>
      </c>
      <c r="I12" s="206">
        <v>2024</v>
      </c>
      <c r="J12" s="206">
        <v>2025</v>
      </c>
      <c r="K12" s="206">
        <v>2026</v>
      </c>
      <c r="L12" s="206">
        <v>2027</v>
      </c>
      <c r="M12" s="206">
        <v>2028</v>
      </c>
      <c r="N12" s="206">
        <v>2029</v>
      </c>
      <c r="O12" s="206">
        <v>2030</v>
      </c>
      <c r="P12" s="206">
        <v>2031</v>
      </c>
      <c r="Q12" s="206">
        <v>2032</v>
      </c>
      <c r="R12" s="206">
        <v>2033</v>
      </c>
      <c r="S12" s="206">
        <v>2034</v>
      </c>
      <c r="T12" s="206">
        <v>2035</v>
      </c>
      <c r="U12" s="206">
        <v>2036</v>
      </c>
      <c r="V12" s="206">
        <v>2037</v>
      </c>
      <c r="W12" s="206">
        <v>2038</v>
      </c>
      <c r="X12" s="206">
        <v>2039</v>
      </c>
      <c r="Y12" s="206">
        <v>2040</v>
      </c>
      <c r="Z12" s="206">
        <v>2041</v>
      </c>
      <c r="AA12" s="23"/>
      <c r="AB12" s="23"/>
      <c r="AC12" s="23"/>
      <c r="AD12" s="23"/>
      <c r="AE12" s="23"/>
      <c r="AF12" s="41"/>
    </row>
    <row r="13" spans="1:32" s="2" customFormat="1" ht="18.600000000000001" customHeight="1">
      <c r="A13" s="80" t="s">
        <v>212</v>
      </c>
      <c r="B13" s="93"/>
      <c r="C13" s="93"/>
      <c r="D13" s="93"/>
      <c r="E13" s="93"/>
      <c r="F13" s="93"/>
      <c r="G13" s="93"/>
      <c r="H13" s="94"/>
      <c r="I13" s="94"/>
      <c r="J13" s="94"/>
      <c r="K13" s="94"/>
      <c r="L13" s="94"/>
      <c r="M13" s="94"/>
      <c r="N13" s="94"/>
      <c r="O13" s="94"/>
      <c r="P13" s="94"/>
      <c r="Q13" s="94"/>
      <c r="R13" s="94"/>
      <c r="S13" s="94"/>
      <c r="T13" s="94"/>
      <c r="U13" s="94"/>
      <c r="V13" s="94"/>
      <c r="W13" s="94"/>
      <c r="X13" s="94"/>
      <c r="Y13" s="94"/>
      <c r="Z13" s="94"/>
      <c r="AA13" s="23"/>
      <c r="AB13" s="23"/>
      <c r="AC13" s="23"/>
      <c r="AD13" s="23"/>
      <c r="AE13" s="23"/>
      <c r="AF13" s="41"/>
    </row>
    <row r="14" spans="1:32" s="2" customFormat="1" ht="57">
      <c r="A14" s="81" t="s">
        <v>213</v>
      </c>
      <c r="B14" s="95"/>
      <c r="C14" s="95"/>
      <c r="D14" s="95"/>
      <c r="E14" s="95"/>
      <c r="F14" s="95"/>
      <c r="G14" s="95"/>
      <c r="H14" s="96"/>
      <c r="I14" s="96"/>
      <c r="J14" s="96"/>
      <c r="K14" s="96"/>
      <c r="L14" s="96"/>
      <c r="M14" s="96"/>
      <c r="N14" s="96"/>
      <c r="O14" s="96"/>
      <c r="P14" s="96"/>
      <c r="Q14" s="96"/>
      <c r="R14" s="96"/>
      <c r="S14" s="96"/>
      <c r="T14" s="96"/>
      <c r="U14" s="96"/>
      <c r="V14" s="96"/>
      <c r="W14" s="96"/>
      <c r="X14" s="96"/>
      <c r="Y14" s="96"/>
      <c r="Z14" s="96"/>
      <c r="AA14" s="23"/>
      <c r="AB14" s="23"/>
      <c r="AC14" s="23"/>
      <c r="AD14" s="23"/>
      <c r="AE14" s="23"/>
      <c r="AF14" s="41"/>
    </row>
    <row r="15" spans="1:32" s="2" customFormat="1">
      <c r="A15" s="81"/>
      <c r="B15" s="95"/>
      <c r="C15" s="95"/>
      <c r="D15" s="95"/>
      <c r="E15" s="95"/>
      <c r="F15" s="95"/>
      <c r="G15" s="95"/>
      <c r="H15" s="96"/>
      <c r="I15" s="96"/>
      <c r="J15" s="96"/>
      <c r="K15" s="96"/>
      <c r="L15" s="96"/>
      <c r="M15" s="96"/>
      <c r="N15" s="96"/>
      <c r="O15" s="96"/>
      <c r="P15" s="96"/>
      <c r="Q15" s="96"/>
      <c r="R15" s="96"/>
      <c r="S15" s="96"/>
      <c r="T15" s="96"/>
      <c r="U15" s="96"/>
      <c r="V15" s="96"/>
      <c r="W15" s="96"/>
      <c r="X15" s="96"/>
      <c r="Y15" s="96"/>
      <c r="Z15" s="96"/>
      <c r="AA15" s="23"/>
      <c r="AB15" s="23"/>
      <c r="AC15" s="23"/>
      <c r="AD15" s="23"/>
      <c r="AE15" s="23"/>
      <c r="AF15" s="41"/>
    </row>
    <row r="16" spans="1:32" s="2" customFormat="1">
      <c r="A16" s="81" t="s">
        <v>214</v>
      </c>
      <c r="B16" s="95"/>
      <c r="C16" s="95"/>
      <c r="D16" s="95"/>
      <c r="E16" s="95"/>
      <c r="F16" s="95"/>
      <c r="G16" s="95"/>
      <c r="H16" s="96"/>
      <c r="I16" s="96"/>
      <c r="J16" s="96"/>
      <c r="K16" s="96"/>
      <c r="L16" s="96"/>
      <c r="M16" s="96"/>
      <c r="N16" s="96"/>
      <c r="O16" s="96"/>
      <c r="P16" s="96"/>
      <c r="Q16" s="96"/>
      <c r="R16" s="96"/>
      <c r="S16" s="96"/>
      <c r="T16" s="96"/>
      <c r="U16" s="96"/>
      <c r="V16" s="96"/>
      <c r="W16" s="96"/>
      <c r="X16" s="96"/>
      <c r="Y16" s="96"/>
      <c r="Z16" s="96"/>
      <c r="AA16" s="23"/>
      <c r="AB16" s="23"/>
      <c r="AC16" s="23"/>
      <c r="AD16" s="23"/>
      <c r="AE16" s="23"/>
      <c r="AF16" s="41"/>
    </row>
    <row r="17" spans="1:32" s="2" customFormat="1">
      <c r="A17" s="205" t="s">
        <v>215</v>
      </c>
      <c r="B17" s="207"/>
      <c r="C17" s="207"/>
      <c r="D17" s="207"/>
      <c r="E17" s="207"/>
      <c r="F17" s="207"/>
      <c r="G17" s="207"/>
      <c r="H17" s="105"/>
      <c r="I17" s="105"/>
      <c r="J17" s="105"/>
      <c r="K17" s="105"/>
      <c r="L17" s="105"/>
      <c r="M17" s="105"/>
      <c r="N17" s="105"/>
      <c r="O17" s="105"/>
      <c r="P17" s="105"/>
      <c r="Q17" s="105"/>
      <c r="R17" s="105"/>
      <c r="S17" s="105"/>
      <c r="T17" s="105"/>
      <c r="U17" s="105"/>
      <c r="V17" s="105"/>
      <c r="W17" s="105"/>
      <c r="X17" s="105"/>
      <c r="Y17" s="105"/>
      <c r="Z17" s="105"/>
      <c r="AA17" s="23"/>
      <c r="AB17" s="23"/>
      <c r="AC17" s="23"/>
      <c r="AD17" s="23"/>
      <c r="AE17" s="23"/>
      <c r="AF17" s="41"/>
    </row>
    <row r="18" spans="1:32" s="2" customFormat="1">
      <c r="A18" s="205" t="s">
        <v>216</v>
      </c>
      <c r="B18" s="207"/>
      <c r="C18" s="207"/>
      <c r="D18" s="207"/>
      <c r="E18" s="207"/>
      <c r="F18" s="207"/>
      <c r="G18" s="207"/>
      <c r="H18" s="105"/>
      <c r="I18" s="105"/>
      <c r="J18" s="105"/>
      <c r="K18" s="105"/>
      <c r="L18" s="105"/>
      <c r="M18" s="105"/>
      <c r="N18" s="105"/>
      <c r="O18" s="105"/>
      <c r="P18" s="105"/>
      <c r="Q18" s="105"/>
      <c r="R18" s="105"/>
      <c r="S18" s="105"/>
      <c r="T18" s="105"/>
      <c r="U18" s="105"/>
      <c r="V18" s="105"/>
      <c r="W18" s="105"/>
      <c r="X18" s="105"/>
      <c r="Y18" s="105"/>
      <c r="Z18" s="105"/>
      <c r="AA18" s="23"/>
      <c r="AB18" s="23"/>
      <c r="AC18" s="23"/>
      <c r="AD18" s="23"/>
      <c r="AE18" s="23"/>
      <c r="AF18" s="41"/>
    </row>
    <row r="19" spans="1:32" s="2" customFormat="1">
      <c r="A19" s="205" t="s">
        <v>217</v>
      </c>
      <c r="B19" s="207"/>
      <c r="C19" s="207"/>
      <c r="D19" s="207"/>
      <c r="E19" s="207"/>
      <c r="F19" s="207"/>
      <c r="G19" s="207"/>
      <c r="H19" s="105"/>
      <c r="I19" s="105"/>
      <c r="J19" s="105"/>
      <c r="K19" s="105"/>
      <c r="L19" s="105"/>
      <c r="M19" s="105"/>
      <c r="N19" s="105"/>
      <c r="O19" s="105"/>
      <c r="P19" s="105"/>
      <c r="Q19" s="105"/>
      <c r="R19" s="105"/>
      <c r="S19" s="105"/>
      <c r="T19" s="105"/>
      <c r="U19" s="105"/>
      <c r="V19" s="105"/>
      <c r="W19" s="105"/>
      <c r="X19" s="105"/>
      <c r="Y19" s="105"/>
      <c r="Z19" s="105"/>
      <c r="AA19" s="23"/>
      <c r="AB19" s="23"/>
      <c r="AC19" s="23"/>
      <c r="AD19" s="23"/>
      <c r="AE19" s="23"/>
      <c r="AF19" s="41"/>
    </row>
    <row r="20" spans="1:32" s="2" customFormat="1">
      <c r="A20" s="81" t="s">
        <v>218</v>
      </c>
      <c r="B20" s="95"/>
      <c r="C20" s="95"/>
      <c r="D20" s="95"/>
      <c r="E20" s="95"/>
      <c r="F20" s="95"/>
      <c r="G20" s="95"/>
      <c r="H20" s="96"/>
      <c r="I20" s="96"/>
      <c r="J20" s="96"/>
      <c r="K20" s="96"/>
      <c r="L20" s="96"/>
      <c r="M20" s="96"/>
      <c r="N20" s="96"/>
      <c r="O20" s="96"/>
      <c r="P20" s="96"/>
      <c r="Q20" s="96"/>
      <c r="R20" s="96"/>
      <c r="S20" s="96"/>
      <c r="T20" s="96"/>
      <c r="U20" s="96"/>
      <c r="V20" s="96"/>
      <c r="W20" s="96"/>
      <c r="X20" s="96"/>
      <c r="Y20" s="96"/>
      <c r="Z20" s="96"/>
      <c r="AA20" s="23"/>
      <c r="AB20" s="23"/>
      <c r="AC20" s="23"/>
      <c r="AD20" s="23"/>
      <c r="AE20" s="23"/>
      <c r="AF20" s="41"/>
    </row>
    <row r="21" spans="1:32" s="2" customFormat="1">
      <c r="A21" s="82" t="s">
        <v>219</v>
      </c>
      <c r="B21" s="96">
        <f t="shared" ref="B21:Z21" si="0">B16*B20</f>
        <v>0</v>
      </c>
      <c r="C21" s="96">
        <f t="shared" si="0"/>
        <v>0</v>
      </c>
      <c r="D21" s="96">
        <f t="shared" si="0"/>
        <v>0</v>
      </c>
      <c r="E21" s="96">
        <f t="shared" si="0"/>
        <v>0</v>
      </c>
      <c r="F21" s="96">
        <f t="shared" si="0"/>
        <v>0</v>
      </c>
      <c r="G21" s="96">
        <f t="shared" si="0"/>
        <v>0</v>
      </c>
      <c r="H21" s="96">
        <f t="shared" si="0"/>
        <v>0</v>
      </c>
      <c r="I21" s="96">
        <f t="shared" si="0"/>
        <v>0</v>
      </c>
      <c r="J21" s="96">
        <f t="shared" si="0"/>
        <v>0</v>
      </c>
      <c r="K21" s="96">
        <f t="shared" si="0"/>
        <v>0</v>
      </c>
      <c r="L21" s="96">
        <f t="shared" si="0"/>
        <v>0</v>
      </c>
      <c r="M21" s="96">
        <f t="shared" si="0"/>
        <v>0</v>
      </c>
      <c r="N21" s="96">
        <f t="shared" si="0"/>
        <v>0</v>
      </c>
      <c r="O21" s="96">
        <f t="shared" si="0"/>
        <v>0</v>
      </c>
      <c r="P21" s="96">
        <f t="shared" si="0"/>
        <v>0</v>
      </c>
      <c r="Q21" s="96">
        <f t="shared" si="0"/>
        <v>0</v>
      </c>
      <c r="R21" s="96">
        <f t="shared" si="0"/>
        <v>0</v>
      </c>
      <c r="S21" s="96">
        <f t="shared" si="0"/>
        <v>0</v>
      </c>
      <c r="T21" s="96">
        <f t="shared" si="0"/>
        <v>0</v>
      </c>
      <c r="U21" s="96">
        <f t="shared" si="0"/>
        <v>0</v>
      </c>
      <c r="V21" s="96">
        <f t="shared" si="0"/>
        <v>0</v>
      </c>
      <c r="W21" s="96">
        <f t="shared" si="0"/>
        <v>0</v>
      </c>
      <c r="X21" s="96">
        <f t="shared" si="0"/>
        <v>0</v>
      </c>
      <c r="Y21" s="96">
        <f t="shared" si="0"/>
        <v>0</v>
      </c>
      <c r="Z21" s="96">
        <f t="shared" si="0"/>
        <v>0</v>
      </c>
      <c r="AA21" s="23"/>
      <c r="AB21" s="23"/>
      <c r="AC21" s="23"/>
      <c r="AD21" s="23"/>
      <c r="AE21" s="23"/>
      <c r="AF21" s="41"/>
    </row>
    <row r="22" spans="1:32" s="2" customFormat="1">
      <c r="A22" s="81"/>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23"/>
      <c r="AB22" s="23"/>
      <c r="AC22" s="23"/>
      <c r="AD22" s="23"/>
      <c r="AE22" s="23"/>
      <c r="AF22" s="41"/>
    </row>
    <row r="23" spans="1:32" s="2" customFormat="1">
      <c r="A23" s="81" t="s">
        <v>220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23"/>
      <c r="AB23" s="23"/>
      <c r="AC23" s="23"/>
      <c r="AD23" s="23"/>
      <c r="AE23" s="23"/>
      <c r="AF23" s="41"/>
    </row>
    <row r="24" spans="1:32" s="2" customFormat="1">
      <c r="A24" s="81" t="s">
        <v>221</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23"/>
      <c r="AB24" s="23"/>
      <c r="AC24" s="23"/>
      <c r="AD24" s="23"/>
      <c r="AE24" s="23"/>
      <c r="AF24" s="41"/>
    </row>
    <row r="25" spans="1:32" s="2" customFormat="1">
      <c r="A25" s="81" t="s">
        <v>222</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23"/>
      <c r="AB25" s="23"/>
      <c r="AC25" s="23"/>
      <c r="AD25" s="23"/>
      <c r="AE25" s="23"/>
      <c r="AF25" s="41"/>
    </row>
    <row r="26" spans="1:32" s="2" customFormat="1">
      <c r="A26" s="81" t="s">
        <v>223</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23"/>
      <c r="AB26" s="23"/>
      <c r="AC26" s="23"/>
      <c r="AD26" s="23"/>
      <c r="AE26" s="23"/>
      <c r="AF26" s="41"/>
    </row>
    <row r="27" spans="1:32" s="2" customFormat="1">
      <c r="A27" s="81" t="s">
        <v>224</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23"/>
      <c r="AB27" s="23"/>
      <c r="AC27" s="23"/>
      <c r="AD27" s="23"/>
      <c r="AE27" s="23"/>
      <c r="AF27" s="41"/>
    </row>
    <row r="28" spans="1:32" s="2" customFormat="1">
      <c r="A28" s="81" t="s">
        <v>225</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23"/>
      <c r="AB28" s="23"/>
      <c r="AC28" s="23"/>
      <c r="AD28" s="23"/>
      <c r="AE28" s="23"/>
      <c r="AF28" s="41"/>
    </row>
    <row r="29" spans="1:32" s="2" customFormat="1" ht="16.5" customHeight="1">
      <c r="A29" s="81" t="s">
        <v>226</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23"/>
      <c r="AB29" s="23"/>
      <c r="AC29" s="23"/>
      <c r="AD29" s="23"/>
      <c r="AE29" s="23"/>
      <c r="AF29" s="41"/>
    </row>
    <row r="30" spans="1:32" s="2" customFormat="1" ht="40.5" customHeight="1">
      <c r="A30" s="106" t="s">
        <v>227</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23"/>
      <c r="AB30" s="23"/>
      <c r="AC30" s="23"/>
      <c r="AD30" s="23"/>
      <c r="AE30" s="23"/>
      <c r="AF30" s="41"/>
    </row>
    <row r="31" spans="1:32" s="2" customFormat="1" ht="48" customHeight="1">
      <c r="A31" s="107" t="s">
        <v>228</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23"/>
      <c r="AB31" s="23"/>
      <c r="AC31" s="23"/>
      <c r="AD31" s="23"/>
      <c r="AE31" s="23"/>
      <c r="AF31" s="41"/>
    </row>
    <row r="32" spans="1:32" s="2" customFormat="1">
      <c r="A32" s="82" t="s">
        <v>229</v>
      </c>
      <c r="B32" s="96">
        <f t="shared" ref="B32:F32" si="1">B23*B24</f>
        <v>0</v>
      </c>
      <c r="C32" s="96">
        <f t="shared" si="1"/>
        <v>0</v>
      </c>
      <c r="D32" s="96">
        <f t="shared" si="1"/>
        <v>0</v>
      </c>
      <c r="E32" s="96">
        <f t="shared" si="1"/>
        <v>0</v>
      </c>
      <c r="F32" s="96">
        <f t="shared" si="1"/>
        <v>0</v>
      </c>
      <c r="G32" s="96">
        <f t="shared" ref="G32:Z32" si="2">G23*G24</f>
        <v>0</v>
      </c>
      <c r="H32" s="96">
        <f t="shared" si="2"/>
        <v>0</v>
      </c>
      <c r="I32" s="96">
        <f t="shared" si="2"/>
        <v>0</v>
      </c>
      <c r="J32" s="96">
        <f t="shared" si="2"/>
        <v>0</v>
      </c>
      <c r="K32" s="96">
        <f t="shared" si="2"/>
        <v>0</v>
      </c>
      <c r="L32" s="96">
        <f t="shared" si="2"/>
        <v>0</v>
      </c>
      <c r="M32" s="96">
        <f t="shared" si="2"/>
        <v>0</v>
      </c>
      <c r="N32" s="96">
        <f t="shared" si="2"/>
        <v>0</v>
      </c>
      <c r="O32" s="96">
        <f t="shared" si="2"/>
        <v>0</v>
      </c>
      <c r="P32" s="96">
        <f t="shared" si="2"/>
        <v>0</v>
      </c>
      <c r="Q32" s="96">
        <f t="shared" si="2"/>
        <v>0</v>
      </c>
      <c r="R32" s="96">
        <f t="shared" si="2"/>
        <v>0</v>
      </c>
      <c r="S32" s="96">
        <f t="shared" si="2"/>
        <v>0</v>
      </c>
      <c r="T32" s="96">
        <f t="shared" si="2"/>
        <v>0</v>
      </c>
      <c r="U32" s="96">
        <f t="shared" si="2"/>
        <v>0</v>
      </c>
      <c r="V32" s="96">
        <f t="shared" si="2"/>
        <v>0</v>
      </c>
      <c r="W32" s="96">
        <f t="shared" si="2"/>
        <v>0</v>
      </c>
      <c r="X32" s="96">
        <f t="shared" si="2"/>
        <v>0</v>
      </c>
      <c r="Y32" s="96">
        <f t="shared" si="2"/>
        <v>0</v>
      </c>
      <c r="Z32" s="96">
        <f t="shared" si="2"/>
        <v>0</v>
      </c>
      <c r="AA32" s="23"/>
      <c r="AB32" s="23"/>
      <c r="AC32" s="23"/>
      <c r="AD32" s="23"/>
      <c r="AE32" s="23"/>
      <c r="AF32" s="41"/>
    </row>
    <row r="33" spans="1:32" s="2" customFormat="1">
      <c r="A33" s="81"/>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23"/>
      <c r="AB33" s="23"/>
      <c r="AC33" s="23"/>
      <c r="AD33" s="23"/>
      <c r="AE33" s="23"/>
      <c r="AF33" s="41"/>
    </row>
    <row r="34" spans="1:32" s="2" customFormat="1">
      <c r="A34" s="106" t="s">
        <v>230</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23"/>
      <c r="AB34" s="23"/>
      <c r="AC34" s="23"/>
      <c r="AD34" s="23"/>
      <c r="AE34" s="23"/>
      <c r="AF34" s="41"/>
    </row>
    <row r="35" spans="1:32" s="2" customFormat="1">
      <c r="A35" s="81"/>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23"/>
      <c r="AB35" s="23"/>
      <c r="AC35" s="23"/>
      <c r="AD35" s="23"/>
      <c r="AE35" s="23"/>
      <c r="AF35" s="41"/>
    </row>
    <row r="36" spans="1:32" s="2" customFormat="1">
      <c r="A36" s="106" t="s">
        <v>231</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23"/>
      <c r="AB36" s="23"/>
      <c r="AC36" s="23"/>
      <c r="AD36" s="23"/>
      <c r="AE36" s="23"/>
      <c r="AF36" s="41"/>
    </row>
    <row r="37" spans="1:32" s="2" customFormat="1">
      <c r="A37" s="81"/>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23"/>
      <c r="AB37" s="23"/>
      <c r="AC37" s="23"/>
      <c r="AD37" s="23"/>
      <c r="AE37" s="23"/>
      <c r="AF37" s="41"/>
    </row>
    <row r="38" spans="1:32" s="2" customFormat="1" ht="15.75" thickBot="1">
      <c r="A38" s="83" t="s">
        <v>232</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23"/>
      <c r="AB38" s="23"/>
      <c r="AC38" s="23"/>
      <c r="AD38" s="23"/>
      <c r="AE38" s="23"/>
      <c r="AF38" s="41"/>
    </row>
    <row r="39" spans="1:32" s="2" customFormat="1" ht="15.75" thickBot="1">
      <c r="A39" s="84" t="s">
        <v>233</v>
      </c>
      <c r="B39" s="98">
        <f t="shared" ref="B39:F39" si="3">B21+B32+B34+B36+B38</f>
        <v>0</v>
      </c>
      <c r="C39" s="98">
        <f t="shared" si="3"/>
        <v>0</v>
      </c>
      <c r="D39" s="98">
        <f t="shared" si="3"/>
        <v>0</v>
      </c>
      <c r="E39" s="98">
        <f t="shared" si="3"/>
        <v>0</v>
      </c>
      <c r="F39" s="98">
        <f t="shared" si="3"/>
        <v>0</v>
      </c>
      <c r="G39" s="98">
        <f>G21+G32+G34+G36+G38</f>
        <v>0</v>
      </c>
      <c r="H39" s="98">
        <f t="shared" ref="H39:Z39" si="4">H21+H32+H34+H36+H38</f>
        <v>0</v>
      </c>
      <c r="I39" s="98">
        <f t="shared" si="4"/>
        <v>0</v>
      </c>
      <c r="J39" s="98">
        <f t="shared" si="4"/>
        <v>0</v>
      </c>
      <c r="K39" s="98">
        <f t="shared" si="4"/>
        <v>0</v>
      </c>
      <c r="L39" s="98">
        <f t="shared" si="4"/>
        <v>0</v>
      </c>
      <c r="M39" s="98">
        <f t="shared" si="4"/>
        <v>0</v>
      </c>
      <c r="N39" s="98">
        <f t="shared" si="4"/>
        <v>0</v>
      </c>
      <c r="O39" s="98">
        <f t="shared" si="4"/>
        <v>0</v>
      </c>
      <c r="P39" s="98">
        <f t="shared" si="4"/>
        <v>0</v>
      </c>
      <c r="Q39" s="98">
        <f t="shared" si="4"/>
        <v>0</v>
      </c>
      <c r="R39" s="98">
        <f t="shared" si="4"/>
        <v>0</v>
      </c>
      <c r="S39" s="98">
        <f t="shared" si="4"/>
        <v>0</v>
      </c>
      <c r="T39" s="98">
        <f>T21+T32+T34+T36+T38</f>
        <v>0</v>
      </c>
      <c r="U39" s="98">
        <f t="shared" si="4"/>
        <v>0</v>
      </c>
      <c r="V39" s="98">
        <f t="shared" si="4"/>
        <v>0</v>
      </c>
      <c r="W39" s="98">
        <f t="shared" si="4"/>
        <v>0</v>
      </c>
      <c r="X39" s="98">
        <f t="shared" si="4"/>
        <v>0</v>
      </c>
      <c r="Y39" s="98">
        <f t="shared" si="4"/>
        <v>0</v>
      </c>
      <c r="Z39" s="98">
        <f t="shared" si="4"/>
        <v>0</v>
      </c>
      <c r="AA39" s="23"/>
      <c r="AB39" s="23"/>
      <c r="AC39" s="23"/>
      <c r="AD39" s="23"/>
      <c r="AE39" s="23"/>
      <c r="AF39" s="41"/>
    </row>
    <row r="40" spans="1:32" s="2" customFormat="1">
      <c r="A40" s="85" t="s">
        <v>234</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23"/>
      <c r="AB40" s="23"/>
      <c r="AC40" s="23"/>
      <c r="AD40" s="23"/>
      <c r="AE40" s="23"/>
      <c r="AF40" s="41"/>
    </row>
    <row r="41" spans="1:32" s="2" customFormat="1">
      <c r="A41" s="86" t="s">
        <v>235</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23"/>
      <c r="AB41" s="23"/>
      <c r="AC41" s="23"/>
      <c r="AD41" s="23"/>
      <c r="AE41" s="23"/>
      <c r="AF41" s="41"/>
    </row>
    <row r="42" spans="1:32" s="2" customFormat="1">
      <c r="A42" s="81" t="s">
        <v>236</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23"/>
      <c r="AB42" s="23"/>
      <c r="AC42" s="23"/>
      <c r="AD42" s="23"/>
      <c r="AE42" s="23"/>
      <c r="AF42" s="41"/>
    </row>
    <row r="43" spans="1:32" s="2" customFormat="1">
      <c r="A43" s="81" t="s">
        <v>237</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23"/>
      <c r="AB43" s="23"/>
      <c r="AC43" s="23"/>
      <c r="AD43" s="23"/>
      <c r="AE43" s="23"/>
      <c r="AF43" s="41"/>
    </row>
    <row r="44" spans="1:32" s="2" customFormat="1">
      <c r="A44" s="81" t="s">
        <v>238</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23"/>
      <c r="AB44" s="23"/>
      <c r="AC44" s="23"/>
      <c r="AD44" s="23"/>
      <c r="AE44" s="23"/>
      <c r="AF44" s="41"/>
    </row>
    <row r="45" spans="1:32" s="2" customFormat="1">
      <c r="A45" s="87" t="s">
        <v>239</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23"/>
      <c r="AB45" s="23"/>
      <c r="AC45" s="23"/>
      <c r="AD45" s="23"/>
      <c r="AE45" s="23"/>
      <c r="AF45" s="41"/>
    </row>
    <row r="46" spans="1:32" s="2" customFormat="1">
      <c r="A46" s="87"/>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23"/>
      <c r="AB46" s="23"/>
      <c r="AC46" s="23"/>
      <c r="AD46" s="23"/>
      <c r="AE46" s="23"/>
      <c r="AF46" s="41"/>
    </row>
    <row r="47" spans="1:32" s="2" customFormat="1">
      <c r="A47" s="86" t="s">
        <v>240</v>
      </c>
      <c r="B47" s="99">
        <f t="shared" ref="B47:F47" si="5">SUM(B42:B46)</f>
        <v>0</v>
      </c>
      <c r="C47" s="99">
        <f t="shared" si="5"/>
        <v>0</v>
      </c>
      <c r="D47" s="99">
        <f>SUM(D42:D46)</f>
        <v>0</v>
      </c>
      <c r="E47" s="99">
        <f t="shared" si="5"/>
        <v>0</v>
      </c>
      <c r="F47" s="99">
        <f t="shared" si="5"/>
        <v>0</v>
      </c>
      <c r="G47" s="99">
        <f>SUM(G42:G46)</f>
        <v>0</v>
      </c>
      <c r="H47" s="99">
        <f t="shared" ref="H47:Z47" si="6">SUM(H42:H46)</f>
        <v>0</v>
      </c>
      <c r="I47" s="99">
        <f t="shared" si="6"/>
        <v>0</v>
      </c>
      <c r="J47" s="99">
        <f t="shared" si="6"/>
        <v>0</v>
      </c>
      <c r="K47" s="99">
        <f t="shared" si="6"/>
        <v>0</v>
      </c>
      <c r="L47" s="99">
        <f t="shared" si="6"/>
        <v>0</v>
      </c>
      <c r="M47" s="99">
        <f t="shared" si="6"/>
        <v>0</v>
      </c>
      <c r="N47" s="99">
        <f t="shared" si="6"/>
        <v>0</v>
      </c>
      <c r="O47" s="99">
        <f t="shared" si="6"/>
        <v>0</v>
      </c>
      <c r="P47" s="99">
        <f t="shared" si="6"/>
        <v>0</v>
      </c>
      <c r="Q47" s="99">
        <f t="shared" si="6"/>
        <v>0</v>
      </c>
      <c r="R47" s="99">
        <f t="shared" si="6"/>
        <v>0</v>
      </c>
      <c r="S47" s="99">
        <f t="shared" si="6"/>
        <v>0</v>
      </c>
      <c r="T47" s="99">
        <f t="shared" si="6"/>
        <v>0</v>
      </c>
      <c r="U47" s="99">
        <f t="shared" si="6"/>
        <v>0</v>
      </c>
      <c r="V47" s="99">
        <f t="shared" si="6"/>
        <v>0</v>
      </c>
      <c r="W47" s="99">
        <f t="shared" si="6"/>
        <v>0</v>
      </c>
      <c r="X47" s="99">
        <f t="shared" si="6"/>
        <v>0</v>
      </c>
      <c r="Y47" s="99">
        <f t="shared" si="6"/>
        <v>0</v>
      </c>
      <c r="Z47" s="99">
        <f t="shared" si="6"/>
        <v>0</v>
      </c>
      <c r="AA47" s="23"/>
      <c r="AB47" s="23"/>
      <c r="AC47" s="23"/>
      <c r="AD47" s="23"/>
      <c r="AE47" s="23"/>
      <c r="AF47" s="41"/>
    </row>
    <row r="48" spans="1:32" s="2" customFormat="1">
      <c r="A48" s="81" t="s">
        <v>241</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23"/>
      <c r="AB48" s="23"/>
      <c r="AC48" s="23"/>
      <c r="AD48" s="23"/>
      <c r="AE48" s="23"/>
      <c r="AF48" s="41"/>
    </row>
    <row r="49" spans="1:32" s="2" customFormat="1">
      <c r="A49" s="87" t="s">
        <v>239</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23"/>
      <c r="AB49" s="23"/>
      <c r="AC49" s="23"/>
      <c r="AD49" s="23"/>
      <c r="AE49" s="23"/>
      <c r="AF49" s="41"/>
    </row>
    <row r="50" spans="1:32" s="2" customFormat="1">
      <c r="A50" s="87"/>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23"/>
      <c r="AB50" s="23"/>
      <c r="AC50" s="23"/>
      <c r="AD50" s="23"/>
      <c r="AE50" s="23"/>
      <c r="AF50" s="41"/>
    </row>
    <row r="51" spans="1:32" s="2" customFormat="1">
      <c r="A51" s="86" t="s">
        <v>242</v>
      </c>
      <c r="B51" s="99">
        <f t="shared" ref="B51:F51" si="7">SUM(B48:B50)</f>
        <v>0</v>
      </c>
      <c r="C51" s="99">
        <f t="shared" si="7"/>
        <v>0</v>
      </c>
      <c r="D51" s="99">
        <f t="shared" si="7"/>
        <v>0</v>
      </c>
      <c r="E51" s="99">
        <f t="shared" si="7"/>
        <v>0</v>
      </c>
      <c r="F51" s="99">
        <f t="shared" si="7"/>
        <v>0</v>
      </c>
      <c r="G51" s="99">
        <f>SUM(G48:G50)</f>
        <v>0</v>
      </c>
      <c r="H51" s="99">
        <f t="shared" ref="H51:Z51" si="8">SUM(H48:H50)</f>
        <v>0</v>
      </c>
      <c r="I51" s="99">
        <f t="shared" si="8"/>
        <v>0</v>
      </c>
      <c r="J51" s="99">
        <f t="shared" si="8"/>
        <v>0</v>
      </c>
      <c r="K51" s="99">
        <f t="shared" si="8"/>
        <v>0</v>
      </c>
      <c r="L51" s="99">
        <f t="shared" si="8"/>
        <v>0</v>
      </c>
      <c r="M51" s="99">
        <f t="shared" si="8"/>
        <v>0</v>
      </c>
      <c r="N51" s="99">
        <f t="shared" si="8"/>
        <v>0</v>
      </c>
      <c r="O51" s="99">
        <f t="shared" si="8"/>
        <v>0</v>
      </c>
      <c r="P51" s="99">
        <f t="shared" si="8"/>
        <v>0</v>
      </c>
      <c r="Q51" s="99">
        <f t="shared" si="8"/>
        <v>0</v>
      </c>
      <c r="R51" s="99">
        <f t="shared" si="8"/>
        <v>0</v>
      </c>
      <c r="S51" s="99">
        <f t="shared" si="8"/>
        <v>0</v>
      </c>
      <c r="T51" s="99">
        <f t="shared" si="8"/>
        <v>0</v>
      </c>
      <c r="U51" s="99">
        <f t="shared" si="8"/>
        <v>0</v>
      </c>
      <c r="V51" s="99">
        <f t="shared" si="8"/>
        <v>0</v>
      </c>
      <c r="W51" s="99">
        <f t="shared" si="8"/>
        <v>0</v>
      </c>
      <c r="X51" s="99">
        <f t="shared" si="8"/>
        <v>0</v>
      </c>
      <c r="Y51" s="99">
        <f t="shared" si="8"/>
        <v>0</v>
      </c>
      <c r="Z51" s="99">
        <f t="shared" si="8"/>
        <v>0</v>
      </c>
      <c r="AA51" s="23"/>
      <c r="AB51" s="23"/>
      <c r="AC51" s="23"/>
      <c r="AD51" s="23"/>
      <c r="AE51" s="23"/>
      <c r="AF51" s="41"/>
    </row>
    <row r="52" spans="1:32" s="2" customFormat="1">
      <c r="A52" s="87"/>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23"/>
      <c r="AB52" s="23"/>
      <c r="AC52" s="23"/>
      <c r="AD52" s="23"/>
      <c r="AE52" s="23"/>
      <c r="AF52" s="41"/>
    </row>
    <row r="53" spans="1:32" s="2" customFormat="1">
      <c r="A53" s="86" t="s">
        <v>243</v>
      </c>
      <c r="B53" s="99">
        <f t="shared" ref="B53:F53" si="9">B52</f>
        <v>0</v>
      </c>
      <c r="C53" s="99">
        <f t="shared" si="9"/>
        <v>0</v>
      </c>
      <c r="D53" s="99">
        <f t="shared" si="9"/>
        <v>0</v>
      </c>
      <c r="E53" s="99">
        <f t="shared" si="9"/>
        <v>0</v>
      </c>
      <c r="F53" s="99">
        <f t="shared" si="9"/>
        <v>0</v>
      </c>
      <c r="G53" s="99">
        <f>G52</f>
        <v>0</v>
      </c>
      <c r="H53" s="99">
        <f t="shared" ref="H53:Z53" si="10">H52</f>
        <v>0</v>
      </c>
      <c r="I53" s="99">
        <f t="shared" si="10"/>
        <v>0</v>
      </c>
      <c r="J53" s="99">
        <f t="shared" si="10"/>
        <v>0</v>
      </c>
      <c r="K53" s="99">
        <f t="shared" si="10"/>
        <v>0</v>
      </c>
      <c r="L53" s="99">
        <f t="shared" si="10"/>
        <v>0</v>
      </c>
      <c r="M53" s="99">
        <f t="shared" si="10"/>
        <v>0</v>
      </c>
      <c r="N53" s="99">
        <f t="shared" si="10"/>
        <v>0</v>
      </c>
      <c r="O53" s="99">
        <f t="shared" si="10"/>
        <v>0</v>
      </c>
      <c r="P53" s="99">
        <f t="shared" si="10"/>
        <v>0</v>
      </c>
      <c r="Q53" s="99">
        <f t="shared" si="10"/>
        <v>0</v>
      </c>
      <c r="R53" s="99">
        <f t="shared" si="10"/>
        <v>0</v>
      </c>
      <c r="S53" s="99">
        <f t="shared" si="10"/>
        <v>0</v>
      </c>
      <c r="T53" s="99">
        <f t="shared" si="10"/>
        <v>0</v>
      </c>
      <c r="U53" s="99">
        <f t="shared" si="10"/>
        <v>0</v>
      </c>
      <c r="V53" s="99">
        <f t="shared" si="10"/>
        <v>0</v>
      </c>
      <c r="W53" s="99">
        <f t="shared" si="10"/>
        <v>0</v>
      </c>
      <c r="X53" s="99">
        <f t="shared" si="10"/>
        <v>0</v>
      </c>
      <c r="Y53" s="99">
        <f t="shared" si="10"/>
        <v>0</v>
      </c>
      <c r="Z53" s="99">
        <f t="shared" si="10"/>
        <v>0</v>
      </c>
      <c r="AA53" s="23"/>
      <c r="AB53" s="23"/>
      <c r="AC53" s="23"/>
      <c r="AD53" s="23"/>
      <c r="AE53" s="23"/>
      <c r="AF53" s="41"/>
    </row>
    <row r="54" spans="1:32" s="2" customFormat="1">
      <c r="A54" s="87"/>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23"/>
      <c r="AB54" s="23"/>
      <c r="AC54" s="23"/>
      <c r="AD54" s="23"/>
      <c r="AE54" s="23"/>
      <c r="AF54" s="41"/>
    </row>
    <row r="55" spans="1:32" s="2" customFormat="1" ht="15.75" thickBot="1">
      <c r="A55" s="88"/>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23"/>
      <c r="AB55" s="23"/>
      <c r="AC55" s="23"/>
      <c r="AD55" s="23"/>
      <c r="AE55" s="23"/>
      <c r="AF55" s="41"/>
    </row>
    <row r="56" spans="1:32" s="2" customFormat="1">
      <c r="A56" s="85" t="s">
        <v>244</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23"/>
      <c r="AB56" s="23"/>
      <c r="AC56" s="23"/>
      <c r="AD56" s="23"/>
      <c r="AE56" s="23"/>
      <c r="AF56" s="41"/>
    </row>
    <row r="57" spans="1:32" s="2" customFormat="1">
      <c r="A57" s="87" t="s">
        <v>245</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23"/>
      <c r="AB57" s="23"/>
      <c r="AC57" s="23"/>
      <c r="AD57" s="23"/>
      <c r="AE57" s="23"/>
      <c r="AF57" s="41"/>
    </row>
    <row r="58" spans="1:32" s="2" customFormat="1">
      <c r="A58" s="89" t="s">
        <v>246</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23"/>
      <c r="AB58" s="23"/>
      <c r="AC58" s="23"/>
      <c r="AD58" s="23"/>
      <c r="AE58" s="23"/>
      <c r="AF58" s="41"/>
    </row>
    <row r="59" spans="1:32" s="2" customFormat="1">
      <c r="A59" s="87" t="s">
        <v>247</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23"/>
      <c r="AB59" s="23"/>
      <c r="AC59" s="23"/>
      <c r="AD59" s="23"/>
      <c r="AE59" s="23"/>
      <c r="AF59" s="41"/>
    </row>
    <row r="60" spans="1:32" s="2" customFormat="1">
      <c r="A60" s="87" t="s">
        <v>248</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23"/>
      <c r="AB60" s="23"/>
      <c r="AC60" s="23"/>
      <c r="AD60" s="23"/>
      <c r="AE60" s="23"/>
      <c r="AF60" s="41"/>
    </row>
    <row r="61" spans="1:32" s="2" customFormat="1">
      <c r="A61" s="86" t="s">
        <v>249</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23"/>
      <c r="AB61" s="23"/>
      <c r="AC61" s="23"/>
      <c r="AD61" s="23"/>
      <c r="AE61" s="23"/>
      <c r="AF61" s="41"/>
    </row>
    <row r="62" spans="1:32" s="2" customFormat="1" ht="15.75" thickBot="1">
      <c r="A62" s="90"/>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23"/>
      <c r="AB62" s="23"/>
      <c r="AC62" s="23"/>
      <c r="AD62" s="23"/>
      <c r="AE62" s="23"/>
      <c r="AF62" s="41"/>
    </row>
    <row r="63" spans="1:32" s="2" customFormat="1" ht="29.25" thickBot="1">
      <c r="A63" s="84" t="s">
        <v>250</v>
      </c>
      <c r="B63" s="98">
        <f t="shared" ref="B63:F63" si="11">B61+B53+B51+B47</f>
        <v>0</v>
      </c>
      <c r="C63" s="98">
        <f t="shared" si="11"/>
        <v>0</v>
      </c>
      <c r="D63" s="98">
        <f t="shared" si="11"/>
        <v>0</v>
      </c>
      <c r="E63" s="98">
        <f t="shared" si="11"/>
        <v>0</v>
      </c>
      <c r="F63" s="98">
        <f t="shared" si="11"/>
        <v>0</v>
      </c>
      <c r="G63" s="98">
        <f t="shared" ref="G63:Z63" si="12">G61+G53+G51+G47</f>
        <v>0</v>
      </c>
      <c r="H63" s="98">
        <f t="shared" si="12"/>
        <v>0</v>
      </c>
      <c r="I63" s="98">
        <f t="shared" si="12"/>
        <v>0</v>
      </c>
      <c r="J63" s="98">
        <f t="shared" si="12"/>
        <v>0</v>
      </c>
      <c r="K63" s="98">
        <f t="shared" si="12"/>
        <v>0</v>
      </c>
      <c r="L63" s="98">
        <f t="shared" si="12"/>
        <v>0</v>
      </c>
      <c r="M63" s="98">
        <f t="shared" si="12"/>
        <v>0</v>
      </c>
      <c r="N63" s="98">
        <f t="shared" si="12"/>
        <v>0</v>
      </c>
      <c r="O63" s="98">
        <f t="shared" si="12"/>
        <v>0</v>
      </c>
      <c r="P63" s="98">
        <f t="shared" si="12"/>
        <v>0</v>
      </c>
      <c r="Q63" s="98">
        <f t="shared" si="12"/>
        <v>0</v>
      </c>
      <c r="R63" s="98">
        <f t="shared" si="12"/>
        <v>0</v>
      </c>
      <c r="S63" s="98">
        <f t="shared" si="12"/>
        <v>0</v>
      </c>
      <c r="T63" s="98">
        <f t="shared" si="12"/>
        <v>0</v>
      </c>
      <c r="U63" s="98">
        <f t="shared" si="12"/>
        <v>0</v>
      </c>
      <c r="V63" s="98">
        <f t="shared" si="12"/>
        <v>0</v>
      </c>
      <c r="W63" s="98">
        <f t="shared" si="12"/>
        <v>0</v>
      </c>
      <c r="X63" s="98">
        <f t="shared" si="12"/>
        <v>0</v>
      </c>
      <c r="Y63" s="98">
        <f t="shared" si="12"/>
        <v>0</v>
      </c>
      <c r="Z63" s="98">
        <f t="shared" si="12"/>
        <v>0</v>
      </c>
      <c r="AA63" s="23"/>
      <c r="AB63" s="23"/>
      <c r="AC63" s="23"/>
      <c r="AD63" s="23"/>
      <c r="AE63" s="23"/>
      <c r="AF63" s="41"/>
    </row>
    <row r="64" spans="1:32" s="2" customFormat="1" ht="15.75" thickBot="1">
      <c r="A64" s="91" t="s">
        <v>251</v>
      </c>
      <c r="B64" s="101">
        <f t="shared" ref="B64:F64" si="13">B39-B63</f>
        <v>0</v>
      </c>
      <c r="C64" s="101">
        <f t="shared" si="13"/>
        <v>0</v>
      </c>
      <c r="D64" s="101">
        <f t="shared" si="13"/>
        <v>0</v>
      </c>
      <c r="E64" s="101">
        <f t="shared" si="13"/>
        <v>0</v>
      </c>
      <c r="F64" s="101">
        <f t="shared" si="13"/>
        <v>0</v>
      </c>
      <c r="G64" s="101">
        <f>G39-G63</f>
        <v>0</v>
      </c>
      <c r="H64" s="101">
        <f t="shared" ref="H64:Z64" si="14">H39-H63</f>
        <v>0</v>
      </c>
      <c r="I64" s="101">
        <f t="shared" si="14"/>
        <v>0</v>
      </c>
      <c r="J64" s="101">
        <f t="shared" si="14"/>
        <v>0</v>
      </c>
      <c r="K64" s="101">
        <f t="shared" si="14"/>
        <v>0</v>
      </c>
      <c r="L64" s="101">
        <f t="shared" si="14"/>
        <v>0</v>
      </c>
      <c r="M64" s="101">
        <f t="shared" si="14"/>
        <v>0</v>
      </c>
      <c r="N64" s="101">
        <f t="shared" si="14"/>
        <v>0</v>
      </c>
      <c r="O64" s="101">
        <f t="shared" si="14"/>
        <v>0</v>
      </c>
      <c r="P64" s="101">
        <f t="shared" si="14"/>
        <v>0</v>
      </c>
      <c r="Q64" s="101">
        <f t="shared" si="14"/>
        <v>0</v>
      </c>
      <c r="R64" s="101">
        <f t="shared" si="14"/>
        <v>0</v>
      </c>
      <c r="S64" s="101">
        <f t="shared" si="14"/>
        <v>0</v>
      </c>
      <c r="T64" s="101">
        <f t="shared" si="14"/>
        <v>0</v>
      </c>
      <c r="U64" s="101">
        <f t="shared" si="14"/>
        <v>0</v>
      </c>
      <c r="V64" s="101">
        <f t="shared" si="14"/>
        <v>0</v>
      </c>
      <c r="W64" s="101">
        <f t="shared" si="14"/>
        <v>0</v>
      </c>
      <c r="X64" s="101">
        <f t="shared" si="14"/>
        <v>0</v>
      </c>
      <c r="Y64" s="101">
        <f t="shared" si="14"/>
        <v>0</v>
      </c>
      <c r="Z64" s="101">
        <f t="shared" si="14"/>
        <v>0</v>
      </c>
      <c r="AA64" s="41"/>
      <c r="AB64" s="41"/>
      <c r="AC64" s="41"/>
      <c r="AD64" s="41"/>
      <c r="AE64" s="41"/>
      <c r="AF64" s="41"/>
    </row>
    <row r="65" spans="1:32">
      <c r="A65" s="92"/>
      <c r="B65" s="92"/>
      <c r="C65" s="92"/>
      <c r="D65" s="92"/>
      <c r="E65" s="92"/>
      <c r="F65" s="92"/>
      <c r="G65" s="41"/>
      <c r="H65" s="41"/>
      <c r="I65" s="41"/>
      <c r="J65" s="41"/>
      <c r="K65" s="41"/>
      <c r="L65" s="41"/>
      <c r="M65" s="41"/>
      <c r="N65" s="41"/>
      <c r="O65" s="41"/>
      <c r="P65" s="41"/>
      <c r="Q65" s="41"/>
      <c r="R65" s="41"/>
      <c r="S65" s="41"/>
      <c r="T65" s="41"/>
      <c r="U65" s="41"/>
      <c r="V65" s="41"/>
      <c r="W65" s="41"/>
      <c r="X65" s="41"/>
      <c r="Y65" s="41"/>
      <c r="Z65" s="41"/>
      <c r="AA65" s="23"/>
      <c r="AB65" s="23"/>
      <c r="AC65" s="23"/>
      <c r="AD65" s="23"/>
      <c r="AE65" s="23"/>
      <c r="AF65" s="23"/>
    </row>
    <row r="66" spans="1:32">
      <c r="A66" s="239" t="s">
        <v>252</v>
      </c>
      <c r="B66" s="239">
        <v>2017</v>
      </c>
      <c r="C66" s="239">
        <v>2018</v>
      </c>
      <c r="D66" s="239">
        <v>2019</v>
      </c>
      <c r="E66" s="239">
        <v>2020</v>
      </c>
      <c r="F66" s="239">
        <v>2021</v>
      </c>
      <c r="G66" s="239">
        <v>2022</v>
      </c>
      <c r="H66" s="239">
        <v>2023</v>
      </c>
      <c r="I66" s="239">
        <v>2024</v>
      </c>
      <c r="J66" s="239">
        <v>2025</v>
      </c>
      <c r="K66" s="239">
        <v>2026</v>
      </c>
      <c r="L66" s="239">
        <v>2027</v>
      </c>
      <c r="M66" s="239">
        <v>2028</v>
      </c>
      <c r="N66" s="239">
        <v>2029</v>
      </c>
      <c r="O66" s="239">
        <v>2030</v>
      </c>
      <c r="P66" s="239">
        <v>2031</v>
      </c>
      <c r="Q66" s="239">
        <v>2032</v>
      </c>
      <c r="R66" s="239">
        <v>2033</v>
      </c>
      <c r="S66" s="239">
        <v>2034</v>
      </c>
      <c r="T66" s="239">
        <v>2035</v>
      </c>
      <c r="U66" s="239">
        <v>2036</v>
      </c>
      <c r="V66" s="239">
        <v>2037</v>
      </c>
      <c r="W66" s="239">
        <v>2038</v>
      </c>
      <c r="X66" s="239">
        <v>2039</v>
      </c>
      <c r="Y66" s="239">
        <v>2040</v>
      </c>
      <c r="Z66" s="239">
        <v>2041</v>
      </c>
      <c r="AA66" s="23"/>
      <c r="AB66" s="23"/>
      <c r="AC66" s="23"/>
      <c r="AD66" s="23"/>
      <c r="AE66" s="23"/>
      <c r="AF66" s="23"/>
    </row>
    <row r="67" spans="1:32" s="2" customFormat="1">
      <c r="A67" s="238" t="s">
        <v>253</v>
      </c>
      <c r="B67" s="207"/>
      <c r="C67" s="207"/>
      <c r="D67" s="207"/>
      <c r="E67" s="207"/>
      <c r="F67" s="207"/>
      <c r="G67" s="207"/>
      <c r="H67" s="105"/>
      <c r="I67" s="105"/>
      <c r="J67" s="105"/>
      <c r="K67" s="105"/>
      <c r="L67" s="105"/>
      <c r="M67" s="105"/>
      <c r="N67" s="105"/>
      <c r="O67" s="105"/>
      <c r="P67" s="105"/>
      <c r="Q67" s="105"/>
      <c r="R67" s="105"/>
      <c r="S67" s="105"/>
      <c r="T67" s="105"/>
      <c r="U67" s="105"/>
      <c r="V67" s="105"/>
      <c r="W67" s="105"/>
      <c r="X67" s="105"/>
      <c r="Y67" s="105"/>
      <c r="Z67" s="105"/>
      <c r="AA67" s="23"/>
      <c r="AB67" s="23"/>
      <c r="AC67" s="23"/>
      <c r="AD67" s="23"/>
      <c r="AE67" s="23"/>
      <c r="AF67" s="41"/>
    </row>
    <row r="68" spans="1:32" s="2" customFormat="1">
      <c r="A68" s="238" t="s">
        <v>254</v>
      </c>
      <c r="B68" s="207"/>
      <c r="C68" s="207"/>
      <c r="D68" s="207"/>
      <c r="E68" s="207"/>
      <c r="F68" s="207"/>
      <c r="G68" s="207"/>
      <c r="H68" s="105"/>
      <c r="I68" s="105"/>
      <c r="J68" s="105"/>
      <c r="K68" s="105"/>
      <c r="L68" s="105"/>
      <c r="M68" s="105"/>
      <c r="N68" s="105"/>
      <c r="O68" s="105"/>
      <c r="P68" s="105"/>
      <c r="Q68" s="105"/>
      <c r="R68" s="105"/>
      <c r="S68" s="105"/>
      <c r="T68" s="105"/>
      <c r="U68" s="105"/>
      <c r="V68" s="105"/>
      <c r="W68" s="105"/>
      <c r="X68" s="105"/>
      <c r="Y68" s="105"/>
      <c r="Z68" s="105"/>
      <c r="AA68" s="23"/>
      <c r="AB68" s="23"/>
      <c r="AC68" s="23"/>
      <c r="AD68" s="23"/>
      <c r="AE68" s="23"/>
      <c r="AF68" s="41"/>
    </row>
    <row r="69" spans="1:32" s="2" customFormat="1">
      <c r="A69" s="238" t="s">
        <v>255</v>
      </c>
      <c r="B69" s="207"/>
      <c r="C69" s="207"/>
      <c r="D69" s="207"/>
      <c r="E69" s="207"/>
      <c r="F69" s="207"/>
      <c r="G69" s="207"/>
      <c r="H69" s="105"/>
      <c r="I69" s="105"/>
      <c r="J69" s="105"/>
      <c r="K69" s="105"/>
      <c r="L69" s="105"/>
      <c r="M69" s="105"/>
      <c r="N69" s="105"/>
      <c r="O69" s="105"/>
      <c r="P69" s="105"/>
      <c r="Q69" s="105"/>
      <c r="R69" s="105"/>
      <c r="S69" s="105"/>
      <c r="T69" s="105"/>
      <c r="U69" s="105"/>
      <c r="V69" s="105"/>
      <c r="W69" s="105"/>
      <c r="X69" s="105"/>
      <c r="Y69" s="105"/>
      <c r="Z69" s="105"/>
      <c r="AA69" s="23"/>
      <c r="AB69" s="23"/>
      <c r="AC69" s="23"/>
      <c r="AD69" s="23"/>
      <c r="AE69" s="23"/>
      <c r="AF69" s="41"/>
    </row>
    <row r="70" spans="1:32">
      <c r="A70" s="76"/>
      <c r="B70" s="76"/>
      <c r="C70" s="76"/>
      <c r="D70" s="76"/>
      <c r="E70" s="76"/>
      <c r="F70" s="76"/>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c r="A71" s="76"/>
      <c r="B71" s="76"/>
      <c r="C71" s="76"/>
      <c r="D71" s="76"/>
      <c r="E71" s="76"/>
      <c r="F71" s="76"/>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c r="A72" s="76"/>
      <c r="B72" s="76"/>
      <c r="C72" s="76"/>
      <c r="D72" s="76"/>
      <c r="E72" s="76"/>
      <c r="F72" s="76"/>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c r="A73" s="76"/>
      <c r="B73" s="76"/>
      <c r="C73" s="76"/>
      <c r="D73" s="76"/>
      <c r="E73" s="76"/>
      <c r="F73" s="76"/>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c r="A74" s="76"/>
      <c r="B74" s="76"/>
      <c r="C74" s="76"/>
      <c r="D74" s="76"/>
      <c r="E74" s="76"/>
      <c r="F74" s="76"/>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c r="A75" s="76"/>
      <c r="B75" s="76"/>
      <c r="C75" s="76"/>
      <c r="D75" s="76"/>
      <c r="E75" s="76"/>
      <c r="F75" s="76"/>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c r="A76" s="76"/>
      <c r="B76" s="76"/>
      <c r="C76" s="76"/>
      <c r="D76" s="76"/>
      <c r="E76" s="76"/>
      <c r="F76" s="76"/>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c r="A77" s="76"/>
      <c r="B77" s="76"/>
      <c r="C77" s="76"/>
      <c r="D77" s="76"/>
      <c r="E77" s="76"/>
      <c r="F77" s="76"/>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c r="A78" s="76"/>
      <c r="B78" s="76"/>
      <c r="C78" s="76"/>
      <c r="D78" s="76"/>
      <c r="E78" s="76"/>
      <c r="F78" s="76"/>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c r="A79" s="76"/>
      <c r="B79" s="76"/>
      <c r="C79" s="76"/>
      <c r="D79" s="76"/>
      <c r="E79" s="76"/>
      <c r="F79" s="76"/>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c r="A80" s="76"/>
      <c r="B80" s="76"/>
      <c r="C80" s="76"/>
      <c r="D80" s="76"/>
      <c r="E80" s="76"/>
      <c r="F80" s="76"/>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c r="A81" s="76"/>
      <c r="B81" s="76"/>
      <c r="C81" s="76"/>
      <c r="D81" s="76"/>
      <c r="E81" s="76"/>
      <c r="F81" s="76"/>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c r="A82" s="76"/>
      <c r="B82" s="76"/>
      <c r="C82" s="76"/>
      <c r="D82" s="76"/>
      <c r="E82" s="76"/>
      <c r="F82" s="76"/>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c r="A83" s="76"/>
      <c r="B83" s="76"/>
      <c r="C83" s="76"/>
      <c r="D83" s="76"/>
      <c r="E83" s="76"/>
      <c r="F83" s="76"/>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c r="A84" s="76"/>
      <c r="B84" s="76"/>
      <c r="C84" s="76"/>
      <c r="D84" s="76"/>
      <c r="E84" s="76"/>
      <c r="F84" s="76"/>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c r="A85" s="76"/>
      <c r="B85" s="76"/>
      <c r="C85" s="76"/>
      <c r="D85" s="76"/>
      <c r="E85" s="76"/>
      <c r="F85" s="76"/>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c r="A86" s="76"/>
      <c r="B86" s="76"/>
      <c r="C86" s="76"/>
      <c r="D86" s="76"/>
      <c r="E86" s="76"/>
      <c r="F86" s="76"/>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c r="A87" s="76"/>
      <c r="B87" s="76"/>
      <c r="C87" s="76"/>
      <c r="D87" s="76"/>
      <c r="E87" s="76"/>
      <c r="F87" s="76"/>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c r="A88" s="76"/>
      <c r="B88" s="76"/>
      <c r="C88" s="76"/>
      <c r="D88" s="76"/>
      <c r="E88" s="76"/>
      <c r="F88" s="76"/>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c r="A89" s="76"/>
      <c r="B89" s="76"/>
      <c r="C89" s="76"/>
      <c r="D89" s="76"/>
      <c r="E89" s="76"/>
      <c r="F89" s="76"/>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c r="A90" s="76"/>
      <c r="B90" s="76"/>
      <c r="C90" s="76"/>
      <c r="D90" s="76"/>
      <c r="E90" s="76"/>
      <c r="F90" s="76"/>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c r="A91" s="76"/>
      <c r="B91" s="76"/>
      <c r="C91" s="76"/>
      <c r="D91" s="76"/>
      <c r="E91" s="76"/>
      <c r="F91" s="76"/>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c r="A92" s="76"/>
      <c r="B92" s="76"/>
      <c r="C92" s="76"/>
      <c r="D92" s="76"/>
      <c r="E92" s="76"/>
      <c r="F92" s="76"/>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c r="A93" s="76"/>
      <c r="B93" s="76"/>
      <c r="C93" s="76"/>
      <c r="D93" s="76"/>
      <c r="E93" s="76"/>
      <c r="F93" s="76"/>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c r="A94" s="76"/>
      <c r="B94" s="76"/>
      <c r="C94" s="76"/>
      <c r="D94" s="76"/>
      <c r="E94" s="76"/>
      <c r="F94" s="76"/>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c r="A95" s="76"/>
      <c r="B95" s="76"/>
      <c r="C95" s="76"/>
      <c r="D95" s="76"/>
      <c r="E95" s="76"/>
      <c r="F95" s="76"/>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c r="A96" s="76"/>
      <c r="B96" s="76"/>
      <c r="C96" s="76"/>
      <c r="D96" s="76"/>
      <c r="E96" s="76"/>
      <c r="F96" s="76"/>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c r="A97" s="76"/>
      <c r="B97" s="76"/>
      <c r="C97" s="76"/>
      <c r="D97" s="76"/>
      <c r="E97" s="76"/>
      <c r="F97" s="76"/>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c r="A98" s="76"/>
      <c r="B98" s="76"/>
      <c r="C98" s="76"/>
      <c r="D98" s="76"/>
      <c r="E98" s="76"/>
      <c r="F98" s="76"/>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c r="A99" s="76"/>
      <c r="B99" s="76"/>
      <c r="C99" s="76"/>
      <c r="D99" s="76"/>
      <c r="E99" s="76"/>
      <c r="F99" s="76"/>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c r="A100" s="76"/>
      <c r="B100" s="76"/>
      <c r="C100" s="76"/>
      <c r="D100" s="76"/>
      <c r="E100" s="76"/>
      <c r="F100" s="76"/>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c r="A101" s="76"/>
      <c r="B101" s="76"/>
      <c r="C101" s="76"/>
      <c r="D101" s="76"/>
      <c r="E101" s="76"/>
      <c r="F101" s="76"/>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c r="A102" s="76"/>
      <c r="B102" s="76"/>
      <c r="C102" s="76"/>
      <c r="D102" s="76"/>
      <c r="E102" s="76"/>
      <c r="F102" s="76"/>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c r="A103" s="76"/>
      <c r="B103" s="76"/>
      <c r="C103" s="76"/>
      <c r="D103" s="76"/>
      <c r="E103" s="76"/>
      <c r="F103" s="76"/>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c r="A104" s="76"/>
      <c r="B104" s="76"/>
      <c r="C104" s="76"/>
      <c r="D104" s="76"/>
      <c r="E104" s="76"/>
      <c r="F104" s="76"/>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c r="A105" s="76"/>
      <c r="B105" s="76"/>
      <c r="C105" s="76"/>
      <c r="D105" s="76"/>
      <c r="E105" s="76"/>
      <c r="F105" s="76"/>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c r="A106" s="76"/>
      <c r="B106" s="76"/>
      <c r="C106" s="76"/>
      <c r="D106" s="76"/>
      <c r="E106" s="76"/>
      <c r="F106" s="76"/>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c r="A107" s="76"/>
      <c r="B107" s="76"/>
      <c r="C107" s="76"/>
      <c r="D107" s="76"/>
      <c r="E107" s="76"/>
      <c r="F107" s="76"/>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c r="A108" s="76"/>
      <c r="B108" s="76"/>
      <c r="C108" s="76"/>
      <c r="D108" s="76"/>
      <c r="E108" s="76"/>
      <c r="F108" s="76"/>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c r="A109" s="76"/>
      <c r="B109" s="76"/>
      <c r="C109" s="76"/>
      <c r="D109" s="76"/>
      <c r="E109" s="76"/>
      <c r="F109" s="76"/>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c r="A110" s="76"/>
      <c r="B110" s="76"/>
      <c r="C110" s="76"/>
      <c r="D110" s="76"/>
      <c r="E110" s="76"/>
      <c r="F110" s="76"/>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c r="A111" s="76"/>
      <c r="B111" s="76"/>
      <c r="C111" s="76"/>
      <c r="D111" s="76"/>
      <c r="E111" s="76"/>
      <c r="F111" s="76"/>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c r="A112" s="76"/>
      <c r="B112" s="76"/>
      <c r="C112" s="76"/>
      <c r="D112" s="76"/>
      <c r="E112" s="76"/>
      <c r="F112" s="76"/>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c r="A113" s="76"/>
      <c r="B113" s="76"/>
      <c r="C113" s="76"/>
      <c r="D113" s="76"/>
      <c r="E113" s="76"/>
      <c r="F113" s="76"/>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c r="A114" s="76"/>
      <c r="B114" s="76"/>
      <c r="C114" s="76"/>
      <c r="D114" s="76"/>
      <c r="E114" s="76"/>
      <c r="F114" s="76"/>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c r="A115" s="76"/>
      <c r="B115" s="76"/>
      <c r="C115" s="76"/>
      <c r="D115" s="76"/>
      <c r="E115" s="76"/>
      <c r="F115" s="76"/>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c r="A116" s="76"/>
      <c r="B116" s="76"/>
      <c r="C116" s="76"/>
      <c r="D116" s="76"/>
      <c r="E116" s="76"/>
      <c r="F116" s="76"/>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c r="A117" s="76"/>
      <c r="B117" s="76"/>
      <c r="C117" s="76"/>
      <c r="D117" s="76"/>
      <c r="E117" s="76"/>
      <c r="F117" s="76"/>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c r="A118" s="76"/>
      <c r="B118" s="76"/>
      <c r="C118" s="76"/>
      <c r="D118" s="76"/>
      <c r="E118" s="76"/>
      <c r="F118" s="76"/>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c r="A119" s="76"/>
      <c r="B119" s="76"/>
      <c r="C119" s="76"/>
      <c r="D119" s="76"/>
      <c r="E119" s="76"/>
      <c r="F119" s="76"/>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c r="A120" s="76"/>
      <c r="B120" s="76"/>
      <c r="C120" s="76"/>
      <c r="D120" s="76"/>
      <c r="E120" s="76"/>
      <c r="F120" s="76"/>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c r="A121" s="76"/>
      <c r="B121" s="76"/>
      <c r="C121" s="76"/>
      <c r="D121" s="76"/>
      <c r="E121" s="76"/>
      <c r="F121" s="76"/>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c r="A122" s="76"/>
      <c r="B122" s="76"/>
      <c r="C122" s="76"/>
      <c r="D122" s="76"/>
      <c r="E122" s="76"/>
      <c r="F122" s="76"/>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c r="A123" s="76"/>
      <c r="B123" s="76"/>
      <c r="C123" s="76"/>
      <c r="D123" s="76"/>
      <c r="E123" s="76"/>
      <c r="F123" s="76"/>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c r="A124" s="76"/>
      <c r="B124" s="76"/>
      <c r="C124" s="76"/>
      <c r="D124" s="76"/>
      <c r="E124" s="76"/>
      <c r="F124" s="76"/>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c r="A125" s="76"/>
      <c r="B125" s="76"/>
      <c r="C125" s="76"/>
      <c r="D125" s="76"/>
      <c r="E125" s="76"/>
      <c r="F125" s="76"/>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c r="A126" s="76"/>
      <c r="B126" s="76"/>
      <c r="C126" s="76"/>
      <c r="D126" s="76"/>
      <c r="E126" s="76"/>
      <c r="F126" s="76"/>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c r="A127" s="76"/>
      <c r="B127" s="76"/>
      <c r="C127" s="76"/>
      <c r="D127" s="76"/>
      <c r="E127" s="76"/>
      <c r="F127" s="76"/>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c r="A128" s="76"/>
      <c r="B128" s="76"/>
      <c r="C128" s="76"/>
      <c r="D128" s="76"/>
      <c r="E128" s="76"/>
      <c r="F128" s="76"/>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c r="A129" s="76"/>
      <c r="B129" s="76"/>
      <c r="C129" s="76"/>
      <c r="D129" s="76"/>
      <c r="E129" s="76"/>
      <c r="F129" s="76"/>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c r="A130" s="76"/>
      <c r="B130" s="76"/>
      <c r="C130" s="76"/>
      <c r="D130" s="76"/>
      <c r="E130" s="76"/>
      <c r="F130" s="76"/>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c r="A131" s="76"/>
      <c r="B131" s="76"/>
      <c r="C131" s="76"/>
      <c r="D131" s="76"/>
      <c r="E131" s="76"/>
      <c r="F131" s="76"/>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c r="A132" s="76"/>
      <c r="B132" s="76"/>
      <c r="C132" s="76"/>
      <c r="D132" s="76"/>
      <c r="E132" s="76"/>
      <c r="F132" s="76"/>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c r="A133" s="76"/>
      <c r="B133" s="76"/>
      <c r="C133" s="76"/>
      <c r="D133" s="76"/>
      <c r="E133" s="76"/>
      <c r="F133" s="76"/>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c r="A134" s="76"/>
      <c r="B134" s="76"/>
      <c r="C134" s="76"/>
      <c r="D134" s="76"/>
      <c r="E134" s="76"/>
      <c r="F134" s="76"/>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c r="A135" s="76"/>
      <c r="B135" s="76"/>
      <c r="C135" s="76"/>
      <c r="D135" s="76"/>
      <c r="E135" s="76"/>
      <c r="F135" s="76"/>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c r="A136" s="76"/>
      <c r="B136" s="76"/>
      <c r="C136" s="76"/>
      <c r="D136" s="76"/>
      <c r="E136" s="76"/>
      <c r="F136" s="76"/>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c r="A137" s="76"/>
      <c r="B137" s="76"/>
      <c r="C137" s="76"/>
      <c r="D137" s="76"/>
      <c r="E137" s="76"/>
      <c r="F137" s="76"/>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c r="A138" s="76"/>
      <c r="B138" s="76"/>
      <c r="C138" s="76"/>
      <c r="D138" s="76"/>
      <c r="E138" s="76"/>
      <c r="F138" s="76"/>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c r="A139" s="76"/>
      <c r="B139" s="76"/>
      <c r="C139" s="76"/>
      <c r="D139" s="76"/>
      <c r="E139" s="76"/>
      <c r="F139" s="76"/>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c r="A140" s="76"/>
      <c r="B140" s="76"/>
      <c r="C140" s="76"/>
      <c r="D140" s="76"/>
      <c r="E140" s="76"/>
      <c r="F140" s="76"/>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c r="A141" s="76"/>
      <c r="B141" s="76"/>
      <c r="C141" s="76"/>
      <c r="D141" s="76"/>
      <c r="E141" s="76"/>
      <c r="F141" s="76"/>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c r="A142" s="76"/>
      <c r="B142" s="76"/>
      <c r="C142" s="76"/>
      <c r="D142" s="76"/>
      <c r="E142" s="76"/>
      <c r="F142" s="76"/>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c r="A143" s="76"/>
      <c r="B143" s="76"/>
      <c r="C143" s="76"/>
      <c r="D143" s="76"/>
      <c r="E143" s="76"/>
      <c r="F143" s="76"/>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c r="A144" s="76"/>
      <c r="B144" s="76"/>
      <c r="C144" s="76"/>
      <c r="D144" s="76"/>
      <c r="E144" s="76"/>
      <c r="F144" s="76"/>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c r="A145" s="76"/>
      <c r="B145" s="76"/>
      <c r="C145" s="76"/>
      <c r="D145" s="76"/>
      <c r="E145" s="76"/>
      <c r="F145" s="76"/>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c r="A146" s="76"/>
      <c r="B146" s="76"/>
      <c r="C146" s="76"/>
      <c r="D146" s="76"/>
      <c r="E146" s="76"/>
      <c r="F146" s="76"/>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c r="A147" s="76"/>
      <c r="B147" s="76"/>
      <c r="C147" s="76"/>
      <c r="D147" s="76"/>
      <c r="E147" s="76"/>
      <c r="F147" s="76"/>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c r="A148" s="76"/>
      <c r="B148" s="76"/>
      <c r="C148" s="76"/>
      <c r="D148" s="76"/>
      <c r="E148" s="76"/>
      <c r="F148" s="76"/>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c r="A149" s="76"/>
      <c r="B149" s="76"/>
      <c r="C149" s="76"/>
      <c r="D149" s="76"/>
      <c r="E149" s="76"/>
      <c r="F149" s="76"/>
      <c r="G149" s="23"/>
      <c r="H149" s="23"/>
      <c r="I149" s="23"/>
      <c r="J149" s="23"/>
      <c r="K149" s="23"/>
      <c r="L149" s="23"/>
      <c r="M149" s="23"/>
      <c r="N149" s="23"/>
      <c r="O149" s="23"/>
      <c r="P149" s="23"/>
      <c r="Q149" s="23"/>
      <c r="R149" s="23"/>
      <c r="S149" s="23"/>
      <c r="T149" s="23"/>
      <c r="U149" s="23"/>
      <c r="V149" s="23"/>
      <c r="W149" s="23"/>
      <c r="X149" s="23"/>
      <c r="Y149" s="23"/>
      <c r="Z149" s="23"/>
    </row>
  </sheetData>
  <mergeCells count="2">
    <mergeCell ref="A1:Z1"/>
    <mergeCell ref="B11:F11"/>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E7"/>
  <sheetViews>
    <sheetView workbookViewId="0">
      <selection activeCell="E19" sqref="E19"/>
    </sheetView>
  </sheetViews>
  <sheetFormatPr defaultColWidth="11.42578125" defaultRowHeight="15"/>
  <cols>
    <col min="1" max="1" width="15.5703125" customWidth="1"/>
    <col min="2" max="2" width="16.42578125" customWidth="1"/>
    <col min="3" max="3" width="18.140625" customWidth="1"/>
    <col min="4" max="4" width="19.140625" customWidth="1"/>
    <col min="5" max="5" width="22.7109375" customWidth="1"/>
  </cols>
  <sheetData>
    <row r="1" spans="1:5" s="104" customFormat="1">
      <c r="A1" s="104" t="s">
        <v>256</v>
      </c>
    </row>
    <row r="2" spans="1:5" ht="26.45" customHeight="1">
      <c r="A2" s="323" t="s">
        <v>257</v>
      </c>
      <c r="B2" s="323"/>
      <c r="C2" s="323"/>
      <c r="D2" s="323"/>
      <c r="E2" s="323"/>
    </row>
    <row r="3" spans="1:5" ht="45">
      <c r="A3" s="104" t="s">
        <v>258</v>
      </c>
      <c r="B3" s="208" t="s">
        <v>259</v>
      </c>
      <c r="C3" s="208" t="s">
        <v>260</v>
      </c>
      <c r="D3" s="208" t="s">
        <v>261</v>
      </c>
      <c r="E3" s="208" t="s">
        <v>262</v>
      </c>
    </row>
    <row r="4" spans="1:5">
      <c r="A4" t="s">
        <v>263</v>
      </c>
    </row>
    <row r="5" spans="1:5">
      <c r="A5" t="s">
        <v>264</v>
      </c>
    </row>
    <row r="6" spans="1:5">
      <c r="A6" t="s">
        <v>265</v>
      </c>
    </row>
    <row r="7" spans="1:5">
      <c r="A7" t="s">
        <v>239</v>
      </c>
    </row>
  </sheetData>
  <mergeCells count="1">
    <mergeCell ref="A2:E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B9"/>
  <sheetViews>
    <sheetView workbookViewId="0">
      <selection activeCell="B5" sqref="B5:B9"/>
    </sheetView>
  </sheetViews>
  <sheetFormatPr defaultColWidth="11.42578125" defaultRowHeight="15"/>
  <cols>
    <col min="2" max="2" width="24" customWidth="1"/>
  </cols>
  <sheetData>
    <row r="4" spans="2:2">
      <c r="B4" s="1" t="s">
        <v>266</v>
      </c>
    </row>
    <row r="5" spans="2:2">
      <c r="B5" t="s">
        <v>267</v>
      </c>
    </row>
    <row r="6" spans="2:2">
      <c r="B6" t="s">
        <v>268</v>
      </c>
    </row>
    <row r="7" spans="2:2">
      <c r="B7" t="s">
        <v>269</v>
      </c>
    </row>
    <row r="8" spans="2:2">
      <c r="B8" t="s">
        <v>270</v>
      </c>
    </row>
    <row r="9" spans="2:2">
      <c r="B9" t="s">
        <v>271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Utilisateur invité</cp:lastModifiedBy>
  <cp:revision/>
  <dcterms:created xsi:type="dcterms:W3CDTF">2018-07-26T07:47:34Z</dcterms:created>
  <dcterms:modified xsi:type="dcterms:W3CDTF">2022-10-14T21:28:26Z</dcterms:modified>
  <cp:category/>
  <cp:contentStatus/>
</cp:coreProperties>
</file>