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ademe.intra\VALBONNE$\SERVICES\SRER\cardonamaea\Fonds chaleur\Méthode\2023\Géothermie profonde\"/>
    </mc:Choice>
  </mc:AlternateContent>
  <xr:revisionPtr revIDLastSave="0" documentId="13_ncr:1_{564899E1-2F46-4909-9132-D4B5626ADF60}" xr6:coauthVersionLast="47" xr6:coauthVersionMax="47" xr10:uidLastSave="{00000000-0000-0000-0000-000000000000}"/>
  <bookViews>
    <workbookView xWindow="735" yWindow="1410" windowWidth="18555" windowHeight="7875" xr2:uid="{00000000-000D-0000-FFFF-FFFF00000000}"/>
  </bookViews>
  <sheets>
    <sheet name="accueil" sheetId="11" r:id="rId1"/>
    <sheet name="T1 Descrip Production et RC" sheetId="13" r:id="rId2"/>
    <sheet name="T2 besoins" sheetId="22" r:id="rId3"/>
    <sheet name="T3 Evolution besoins RC " sheetId="16" r:id="rId4"/>
    <sheet name="T4 Décomposition métrés" sheetId="17" r:id="rId5"/>
    <sheet name="T5 Coûts exploitation" sheetId="18" r:id="rId6"/>
    <sheet name="T6 Impact subvention" sheetId="20" r:id="rId7"/>
    <sheet name="T7 CEP modèle ADEME" sheetId="10" r:id="rId8"/>
    <sheet name="T8 Historique invest " sheetId="21" r:id="rId9"/>
    <sheet name="Invest RC + Sol réf" sheetId="9" r:id="rId10"/>
    <sheet name="Choix multiples" sheetId="2" state="hidden" r:id="rId11"/>
  </sheets>
  <externalReferences>
    <externalReference r:id="rId12"/>
    <externalReference r:id="rId13"/>
    <externalReference r:id="rId14"/>
  </externalReferences>
  <definedNames>
    <definedName name="_Toc527460541" localSheetId="1">'T1 Descrip Production et RC'!$A$1</definedName>
    <definedName name="appoint" localSheetId="2">#REF!</definedName>
    <definedName name="appoint" localSheetId="6">#REF!</definedName>
    <definedName name="appoint" localSheetId="8">#REF!</definedName>
    <definedName name="appoint">#REF!</definedName>
    <definedName name="Besoins_utiles_projet">'[1]caractéristiques projet'!$D$12</definedName>
    <definedName name="combustible" localSheetId="2">#REF!</definedName>
    <definedName name="combustible" localSheetId="6">#REF!</definedName>
    <definedName name="combustible" localSheetId="8">#REF!</definedName>
    <definedName name="combustible">#REF!</definedName>
    <definedName name="Création_chauff_app" localSheetId="2">'[1]caractéristiques projet'!#REF!</definedName>
    <definedName name="Création_chauff_app" localSheetId="6">'[1]caractéristiques projet'!#REF!</definedName>
    <definedName name="Création_chauff_app" localSheetId="8">'[1]caractéristiques projet'!#REF!</definedName>
    <definedName name="Création_chauff_app">'[1]caractéristiques projet'!#REF!</definedName>
    <definedName name="essai" localSheetId="2">#REF!</definedName>
    <definedName name="essai" localSheetId="6">#REF!</definedName>
    <definedName name="essai" localSheetId="8">#REF!</definedName>
    <definedName name="essai">#REF!</definedName>
    <definedName name="filtration" localSheetId="2">#REF!</definedName>
    <definedName name="filtration" localSheetId="6">#REF!</definedName>
    <definedName name="filtration" localSheetId="8">#REF!</definedName>
    <definedName name="filtration">#REF!</definedName>
    <definedName name="Fluide" localSheetId="1">'[2]Choix multiples'!$B$5:$B$9</definedName>
    <definedName name="Fluide">'Choix multiples'!$B$5:$B$9</definedName>
    <definedName name="Grande" localSheetId="2">#REF!</definedName>
    <definedName name="Grande" localSheetId="6">#REF!</definedName>
    <definedName name="Grande" localSheetId="8">#REF!</definedName>
    <definedName name="Grande">#REF!</definedName>
    <definedName name="nb_nvle_ss">'[1]caractéristiques projet'!$D$34</definedName>
    <definedName name="ouinon" localSheetId="2">#REF!</definedName>
    <definedName name="ouinon" localSheetId="6">#REF!</definedName>
    <definedName name="ouinon" localSheetId="8">#REF!</definedName>
    <definedName name="ouinon">#REF!</definedName>
    <definedName name="parametres" localSheetId="2">#REF!</definedName>
    <definedName name="parametres" localSheetId="6">#REF!</definedName>
    <definedName name="parametres" localSheetId="8">#REF!</definedName>
    <definedName name="parametres">#REF!</definedName>
    <definedName name="Prix_biomasse">'[1]caractéristiques projet'!$D$22</definedName>
    <definedName name="Prod_biomasse">'[1]caractéristiques projet'!$D$18</definedName>
    <definedName name="Prod_chaud_app">'[1]caractéristiques projet'!$D$27</definedName>
    <definedName name="Puiss_app_exist" localSheetId="8">'[1]caractéristiques projet'!#REF!</definedName>
    <definedName name="Puiss_app_exist">'[1]caractéristiques projet'!#REF!</definedName>
    <definedName name="Puiss_appoint">'[1]caractéristiques projet'!$D$26</definedName>
    <definedName name="Puissance_biomasse">'[1]caractéristiques projet'!$D$17</definedName>
    <definedName name="reseau" localSheetId="2">#REF!</definedName>
    <definedName name="reseau" localSheetId="6">#REF!</definedName>
    <definedName name="reseau" localSheetId="8">#REF!</definedName>
    <definedName name="reseau">#REF!</definedName>
    <definedName name="Statut_investisseur">'[1]caractéristiques projet'!$D$10</definedName>
    <definedName name="type_de_projet" localSheetId="2">#REF!</definedName>
    <definedName name="type_de_projet" localSheetId="6">#REF!</definedName>
    <definedName name="type_de_projet" localSheetId="8">#REF!</definedName>
    <definedName name="type_de_projet">#REF!</definedName>
    <definedName name="type_investisseur" localSheetId="2">#REF!</definedName>
    <definedName name="type_investisseur" localSheetId="6">#REF!</definedName>
    <definedName name="type_investisseur" localSheetId="8">#REF!</definedName>
    <definedName name="type_investisseur">#REF!</definedName>
    <definedName name="Type_projet">'[1]caractéristiques projet'!$D$9</definedName>
    <definedName name="Ventes_clients" localSheetId="8">'[1]caractéristiques projet'!#REF!</definedName>
    <definedName name="Ventes_clients">'[1]caractéristiques projet'!#REF!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2" i="22" l="1"/>
  <c r="I32" i="22"/>
  <c r="G31" i="22"/>
  <c r="G30" i="22"/>
  <c r="L24" i="22"/>
  <c r="K24" i="22"/>
  <c r="R23" i="22"/>
  <c r="R24" i="22" s="1"/>
  <c r="Q23" i="22"/>
  <c r="Q24" i="22" s="1"/>
  <c r="O23" i="22"/>
  <c r="N23" i="22"/>
  <c r="N24" i="22" s="1"/>
  <c r="M23" i="22"/>
  <c r="M24" i="22" s="1"/>
  <c r="L23" i="22"/>
  <c r="K23" i="22"/>
  <c r="J23" i="22"/>
  <c r="J24" i="22" s="1"/>
  <c r="I23" i="22"/>
  <c r="I24" i="22" s="1"/>
  <c r="H23" i="22"/>
  <c r="H24" i="22" s="1"/>
  <c r="O22" i="22"/>
  <c r="O21" i="22"/>
  <c r="O20" i="22"/>
  <c r="R19" i="22"/>
  <c r="Q19" i="22"/>
  <c r="N19" i="22"/>
  <c r="M19" i="22"/>
  <c r="L19" i="22"/>
  <c r="K19" i="22"/>
  <c r="O19" i="22" s="1"/>
  <c r="J19" i="22"/>
  <c r="I19" i="22"/>
  <c r="H19" i="22"/>
  <c r="O18" i="22"/>
  <c r="O17" i="22"/>
  <c r="Q11" i="22"/>
  <c r="P11" i="22"/>
  <c r="N10" i="22"/>
  <c r="N9" i="22"/>
  <c r="N8" i="22"/>
  <c r="N7" i="22"/>
  <c r="N6" i="22"/>
  <c r="O24" i="22" l="1"/>
  <c r="E26" i="13" l="1"/>
  <c r="D26" i="13" l="1"/>
  <c r="F26" i="13" l="1"/>
  <c r="D20" i="17" l="1"/>
  <c r="D17" i="17"/>
  <c r="D14" i="17"/>
  <c r="D6" i="17"/>
  <c r="D27" i="17" s="1"/>
  <c r="D45" i="13" l="1"/>
  <c r="E45" i="13"/>
  <c r="F45" i="13" s="1"/>
  <c r="D43" i="13"/>
  <c r="E43" i="13"/>
  <c r="E24" i="13"/>
  <c r="D24" i="13"/>
  <c r="E21" i="13"/>
  <c r="E20" i="13" s="1"/>
  <c r="D21" i="13"/>
  <c r="D20" i="13" s="1"/>
  <c r="E22" i="13"/>
  <c r="D22" i="13"/>
  <c r="D13" i="13"/>
  <c r="F4" i="13"/>
  <c r="F19" i="13"/>
  <c r="E18" i="13"/>
  <c r="D18" i="13"/>
  <c r="F17" i="13"/>
  <c r="F16" i="13"/>
  <c r="F14" i="13"/>
  <c r="E13" i="13"/>
  <c r="F12" i="13"/>
  <c r="F11" i="13"/>
  <c r="F5" i="13"/>
  <c r="F42" i="13"/>
  <c r="F40" i="13"/>
  <c r="F39" i="13"/>
  <c r="F36" i="13"/>
  <c r="F32" i="13"/>
  <c r="D46" i="13" l="1"/>
  <c r="F43" i="13"/>
  <c r="E46" i="13"/>
  <c r="F22" i="13"/>
  <c r="D15" i="13"/>
  <c r="D10" i="13"/>
  <c r="D25" i="13"/>
  <c r="D6" i="13"/>
  <c r="E25" i="13"/>
  <c r="E10" i="13"/>
  <c r="E6" i="13"/>
  <c r="E15" i="13"/>
  <c r="F21" i="13"/>
  <c r="F25" i="13" l="1"/>
  <c r="Z41" i="10"/>
  <c r="Y41" i="10"/>
  <c r="X41" i="10"/>
  <c r="W41" i="10"/>
  <c r="V41" i="10"/>
  <c r="U41" i="10"/>
  <c r="T41" i="10"/>
  <c r="S41" i="10"/>
  <c r="R41" i="10"/>
  <c r="Q41" i="10"/>
  <c r="P41" i="10"/>
  <c r="O41" i="10"/>
  <c r="N41" i="10"/>
  <c r="M41" i="10"/>
  <c r="L41" i="10"/>
  <c r="K41" i="10"/>
  <c r="J41" i="10"/>
  <c r="I41" i="10"/>
  <c r="H41" i="10"/>
  <c r="G41" i="10"/>
  <c r="F41" i="10"/>
  <c r="E41" i="10"/>
  <c r="D41" i="10"/>
  <c r="C41" i="10"/>
  <c r="B41" i="10"/>
  <c r="Z39" i="10"/>
  <c r="Y39" i="10"/>
  <c r="X39" i="10"/>
  <c r="W39" i="10"/>
  <c r="V39" i="10"/>
  <c r="U39" i="10"/>
  <c r="T39" i="10"/>
  <c r="S39" i="10"/>
  <c r="R39" i="10"/>
  <c r="Q39" i="10"/>
  <c r="P39" i="10"/>
  <c r="O39" i="10"/>
  <c r="N39" i="10"/>
  <c r="M39" i="10"/>
  <c r="L39" i="10"/>
  <c r="K39" i="10"/>
  <c r="J39" i="10"/>
  <c r="I39" i="10"/>
  <c r="H39" i="10"/>
  <c r="G39" i="10"/>
  <c r="F39" i="10"/>
  <c r="E39" i="10"/>
  <c r="D39" i="10"/>
  <c r="C39" i="10"/>
  <c r="B39" i="10"/>
  <c r="Z35" i="10"/>
  <c r="Y35" i="10"/>
  <c r="X35" i="10"/>
  <c r="W35" i="10"/>
  <c r="V35" i="10"/>
  <c r="U35" i="10"/>
  <c r="T35" i="10"/>
  <c r="S35" i="10"/>
  <c r="R35" i="10"/>
  <c r="Q35" i="10"/>
  <c r="P35" i="10"/>
  <c r="O35" i="10"/>
  <c r="N35" i="10"/>
  <c r="M35" i="10"/>
  <c r="L35" i="10"/>
  <c r="K35" i="10"/>
  <c r="K51" i="10" s="1"/>
  <c r="J35" i="10"/>
  <c r="I35" i="10"/>
  <c r="H35" i="10"/>
  <c r="G35" i="10"/>
  <c r="F35" i="10"/>
  <c r="E35" i="10"/>
  <c r="D35" i="10"/>
  <c r="C35" i="10"/>
  <c r="B35" i="10"/>
  <c r="Z26" i="10"/>
  <c r="Y26" i="10"/>
  <c r="X26" i="10"/>
  <c r="W26" i="10"/>
  <c r="V26" i="10"/>
  <c r="U26" i="10"/>
  <c r="T26" i="10"/>
  <c r="S26" i="10"/>
  <c r="R26" i="10"/>
  <c r="Q26" i="10"/>
  <c r="P26" i="10"/>
  <c r="O26" i="10"/>
  <c r="N26" i="10"/>
  <c r="M26" i="10"/>
  <c r="L26" i="10"/>
  <c r="K26" i="10"/>
  <c r="J26" i="10"/>
  <c r="I26" i="10"/>
  <c r="H26" i="10"/>
  <c r="G26" i="10"/>
  <c r="F26" i="10"/>
  <c r="E26" i="10"/>
  <c r="D26" i="10"/>
  <c r="C26" i="10"/>
  <c r="B26" i="10"/>
  <c r="Z16" i="10"/>
  <c r="Y16" i="10"/>
  <c r="Y28" i="10" s="1"/>
  <c r="X16" i="10"/>
  <c r="W16" i="10"/>
  <c r="V16" i="10"/>
  <c r="U16" i="10"/>
  <c r="U28" i="10" s="1"/>
  <c r="T16" i="10"/>
  <c r="S16" i="10"/>
  <c r="S28" i="10" s="1"/>
  <c r="R16" i="10"/>
  <c r="Q16" i="10"/>
  <c r="Q28" i="10" s="1"/>
  <c r="P16" i="10"/>
  <c r="O16" i="10"/>
  <c r="N16" i="10"/>
  <c r="M16" i="10"/>
  <c r="M28" i="10" s="1"/>
  <c r="L16" i="10"/>
  <c r="K16" i="10"/>
  <c r="K28" i="10" s="1"/>
  <c r="K52" i="10" s="1"/>
  <c r="J16" i="10"/>
  <c r="I16" i="10"/>
  <c r="I28" i="10" s="1"/>
  <c r="H16" i="10"/>
  <c r="G16" i="10"/>
  <c r="F16" i="10"/>
  <c r="E16" i="10"/>
  <c r="E28" i="10" s="1"/>
  <c r="D16" i="10"/>
  <c r="C16" i="10"/>
  <c r="C28" i="10" s="1"/>
  <c r="B16" i="10"/>
  <c r="U51" i="10" l="1"/>
  <c r="O51" i="10"/>
  <c r="E51" i="10"/>
  <c r="E52" i="10" s="1"/>
  <c r="G51" i="10"/>
  <c r="W51" i="10"/>
  <c r="M51" i="10"/>
  <c r="M52" i="10" s="1"/>
  <c r="I51" i="10"/>
  <c r="Q51" i="10"/>
  <c r="Y51" i="10"/>
  <c r="G28" i="10"/>
  <c r="O28" i="10"/>
  <c r="O52" i="10" s="1"/>
  <c r="W28" i="10"/>
  <c r="C51" i="10"/>
  <c r="C52" i="10" s="1"/>
  <c r="S51" i="10"/>
  <c r="S52" i="10" s="1"/>
  <c r="B51" i="10"/>
  <c r="F51" i="10"/>
  <c r="J51" i="10"/>
  <c r="N51" i="10"/>
  <c r="R51" i="10"/>
  <c r="V51" i="10"/>
  <c r="Z51" i="10"/>
  <c r="I52" i="10"/>
  <c r="Q52" i="10"/>
  <c r="U52" i="10"/>
  <c r="Y52" i="10"/>
  <c r="D28" i="10"/>
  <c r="H28" i="10"/>
  <c r="L28" i="10"/>
  <c r="P28" i="10"/>
  <c r="T28" i="10"/>
  <c r="X28" i="10"/>
  <c r="B28" i="10"/>
  <c r="B52" i="10" s="1"/>
  <c r="F28" i="10"/>
  <c r="J28" i="10"/>
  <c r="N28" i="10"/>
  <c r="R28" i="10"/>
  <c r="V28" i="10"/>
  <c r="Z28" i="10"/>
  <c r="D51" i="10"/>
  <c r="H51" i="10"/>
  <c r="L51" i="10"/>
  <c r="P51" i="10"/>
  <c r="T51" i="10"/>
  <c r="X51" i="10"/>
  <c r="W52" i="10" l="1"/>
  <c r="G52" i="10"/>
  <c r="R52" i="10"/>
  <c r="L52" i="10"/>
  <c r="N52" i="10"/>
  <c r="X52" i="10"/>
  <c r="H52" i="10"/>
  <c r="Z52" i="10"/>
  <c r="J52" i="10"/>
  <c r="T52" i="10"/>
  <c r="D52" i="10"/>
  <c r="V52" i="10"/>
  <c r="F52" i="10"/>
  <c r="P52" i="10"/>
</calcChain>
</file>

<file path=xl/sharedStrings.xml><?xml version="1.0" encoding="utf-8"?>
<sst xmlns="http://schemas.openxmlformats.org/spreadsheetml/2006/main" count="412" uniqueCount="319">
  <si>
    <t>Type de fluide caloporteur</t>
  </si>
  <si>
    <t>Vapeur</t>
  </si>
  <si>
    <t>Eau surchauffée (T&gt;105°C)</t>
  </si>
  <si>
    <t>Eau chaude</t>
  </si>
  <si>
    <t>Fluide</t>
  </si>
  <si>
    <t>Eau glacée</t>
  </si>
  <si>
    <t>Autres</t>
  </si>
  <si>
    <t>DN</t>
  </si>
  <si>
    <t>TOTAUX</t>
  </si>
  <si>
    <t>DN650</t>
  </si>
  <si>
    <t>DN600</t>
  </si>
  <si>
    <t>DN550</t>
  </si>
  <si>
    <t>DN500</t>
  </si>
  <si>
    <t>DN450</t>
  </si>
  <si>
    <t>DN400</t>
  </si>
  <si>
    <t>DN350</t>
  </si>
  <si>
    <t>DN300</t>
  </si>
  <si>
    <t>DN250</t>
  </si>
  <si>
    <t>DN200</t>
  </si>
  <si>
    <t>DN150</t>
  </si>
  <si>
    <t>DN125</t>
  </si>
  <si>
    <t>DN100</t>
  </si>
  <si>
    <t>DN80</t>
  </si>
  <si>
    <t>DN65</t>
  </si>
  <si>
    <t>DN50</t>
  </si>
  <si>
    <t>DN40</t>
  </si>
  <si>
    <t>DN32</t>
  </si>
  <si>
    <t>DN25</t>
  </si>
  <si>
    <t>DN20</t>
  </si>
  <si>
    <t>DN15</t>
  </si>
  <si>
    <t>Longueur de tranchée (ml)</t>
  </si>
  <si>
    <t>Total métrés par tranche</t>
  </si>
  <si>
    <t>Merci de remplir la longueur de tranchée par DN, la somme se calcule automatiquement.</t>
  </si>
  <si>
    <t>N° Sous station</t>
  </si>
  <si>
    <t>Maître d'ouvrage</t>
  </si>
  <si>
    <t>Bâtiment</t>
  </si>
  <si>
    <t>Neuf/ existant</t>
  </si>
  <si>
    <t>Date de raccordement prévue</t>
  </si>
  <si>
    <t>Type de bâtiment</t>
  </si>
  <si>
    <t>Eq. Logement</t>
  </si>
  <si>
    <t>Surface chauffée (m2)</t>
  </si>
  <si>
    <t>dont Besoins chauffage</t>
  </si>
  <si>
    <t>dont Besoins ECS</t>
  </si>
  <si>
    <t>Besoins / m2</t>
  </si>
  <si>
    <t>1.1</t>
  </si>
  <si>
    <t>O. HLM xxx</t>
  </si>
  <si>
    <t>Les xxx</t>
  </si>
  <si>
    <t>Existant</t>
  </si>
  <si>
    <t>Log. sociaux</t>
  </si>
  <si>
    <t>1.2</t>
  </si>
  <si>
    <t>2.1</t>
  </si>
  <si>
    <t>Ville de Y</t>
  </si>
  <si>
    <t>CHU X</t>
  </si>
  <si>
    <t xml:space="preserve">Tertiaire </t>
  </si>
  <si>
    <t>CG</t>
  </si>
  <si>
    <t>Collège</t>
  </si>
  <si>
    <t>Neuf</t>
  </si>
  <si>
    <t>Tertiaire</t>
  </si>
  <si>
    <t>Taux d'aide</t>
  </si>
  <si>
    <t>Montant de l'aide</t>
  </si>
  <si>
    <t>Prix de vente moyen de la chaleur € HT / MWh</t>
  </si>
  <si>
    <t>Prix de vente moyen de la chaleur € TTC / MWh</t>
  </si>
  <si>
    <t>R1 moyen € TTC/MWh</t>
  </si>
  <si>
    <t>R2 moyen € TTC/MWh</t>
  </si>
  <si>
    <t>R21</t>
  </si>
  <si>
    <t>R22</t>
  </si>
  <si>
    <t>R23</t>
  </si>
  <si>
    <t>R24</t>
  </si>
  <si>
    <t>Total</t>
  </si>
  <si>
    <t xml:space="preserve">Année </t>
  </si>
  <si>
    <t>Energie vendue en sous-station (MWh)</t>
  </si>
  <si>
    <t>Nombre de Ss stations</t>
  </si>
  <si>
    <t>Puissance souscrite (kW)</t>
  </si>
  <si>
    <t>Mixité EnR &amp;R</t>
  </si>
  <si>
    <t>RESEAU DE CHALEUR</t>
  </si>
  <si>
    <t>Situation actuelle</t>
  </si>
  <si>
    <t>Situation future
(actuel + projet FC)</t>
  </si>
  <si>
    <t>Projet Fonds Chaleur
(et données extension RC)</t>
  </si>
  <si>
    <t>Longueur Réseau de chaleur (ml)</t>
  </si>
  <si>
    <t>Longueur Basse Pression (ml)</t>
  </si>
  <si>
    <t>Longueur Haute Pression (ml)</t>
  </si>
  <si>
    <t>Dimaètre nominale maxi</t>
  </si>
  <si>
    <t>Puissance totale souscrite (MW)</t>
  </si>
  <si>
    <t>Nombre d'équivalent logement</t>
  </si>
  <si>
    <t>Valeur mini admissible Fonds Chaleur = 1,5 MWh/ml</t>
  </si>
  <si>
    <t>Rendement Réseau de chaleur</t>
  </si>
  <si>
    <t>Date du schéma directeur</t>
  </si>
  <si>
    <t>Commentaires</t>
  </si>
  <si>
    <t>Réseau de chaleur
(ingénierie comprise)</t>
  </si>
  <si>
    <t>Production  (pompe de distribution réseau)</t>
  </si>
  <si>
    <t xml:space="preserve">       - dont pompes qui alimentent le réseau et son raccordement</t>
  </si>
  <si>
    <t xml:space="preserve">       - dont régulation/raccordement électrique du réseau de chaleur</t>
  </si>
  <si>
    <t>Voirie, génie civil tranchée</t>
  </si>
  <si>
    <t xml:space="preserve">       - dont travaux de pénétration en sortie de chaufferie</t>
  </si>
  <si>
    <t xml:space="preserve">       - dont ouverture de tranchée, terrassement</t>
  </si>
  <si>
    <t xml:space="preserve">       - dont chambres à vannes, massifs, lits de sables, percements</t>
  </si>
  <si>
    <t xml:space="preserve">       - dont remise en état, réfection de voirie</t>
  </si>
  <si>
    <t>Distribution hydraulique</t>
  </si>
  <si>
    <t xml:space="preserve">       - dont métrés linéaires de canalisations enterrées suivant les DN</t>
  </si>
  <si>
    <t xml:space="preserve">       - dont lyres de dilatation, vannes de coupures, purge, vidange, divers accessoires du RC</t>
  </si>
  <si>
    <t xml:space="preserve">Sous stations </t>
  </si>
  <si>
    <t xml:space="preserve">       - dont suggestions de traversée de bâtiments</t>
  </si>
  <si>
    <t xml:space="preserve">       - dont sous stations (par gamme de puissance)</t>
  </si>
  <si>
    <t xml:space="preserve">       - dont réseaux primaires jusqu'à l'échangeur</t>
  </si>
  <si>
    <t xml:space="preserve">       - dont accessoires et régulation du réseau côté primaire de l'échangeur</t>
  </si>
  <si>
    <t xml:space="preserve">       - dont compteur d'énergie primaire réglementaire</t>
  </si>
  <si>
    <t xml:space="preserve">       - dont échangeur</t>
  </si>
  <si>
    <t>Maitrise d'œuvre travaux, AMO, bureau de contrôle, SPS, OPC)</t>
  </si>
  <si>
    <t>Sous total Réseaux de chaleur en €HT</t>
  </si>
  <si>
    <t xml:space="preserve">Investissement total projet éligible en € HT </t>
  </si>
  <si>
    <t>Les formules de calcul des sous totaux, doivent être accessibles.</t>
  </si>
  <si>
    <t>Tableau à remplir en k€</t>
  </si>
  <si>
    <t>Années</t>
  </si>
  <si>
    <t>sous total R1</t>
  </si>
  <si>
    <t xml:space="preserve">Puissances souscrites en kW ou URF </t>
  </si>
  <si>
    <t>R2 global unitaire €/HT kW à détailler  R21,R22,R23,R24</t>
  </si>
  <si>
    <t>R21unitaire</t>
  </si>
  <si>
    <t>R22unitaire</t>
  </si>
  <si>
    <t>R23unitaire</t>
  </si>
  <si>
    <t>R24unitaire</t>
  </si>
  <si>
    <t>R25unitaire</t>
  </si>
  <si>
    <t>sous total R2</t>
  </si>
  <si>
    <t>autres recettes…</t>
  </si>
  <si>
    <t>TOTAL chiffre d'affaire</t>
  </si>
  <si>
    <t>Charges d’exploitation P1 (à détailler)</t>
  </si>
  <si>
    <t>Charges de combustibles détaillées</t>
  </si>
  <si>
    <t>Electricité (P'1)</t>
  </si>
  <si>
    <t>Charges de combustible gaz</t>
  </si>
  <si>
    <t>(…)</t>
  </si>
  <si>
    <t>Sous total Combustible (P1)</t>
  </si>
  <si>
    <t>Sous total petits entretien /divers (P2)</t>
  </si>
  <si>
    <t>Sous total Charges de gros entretiens et renouvellements (P3)</t>
  </si>
  <si>
    <t>Charges Diverses (à détailler le cas échéant)</t>
  </si>
  <si>
    <t>Sous total autres charges</t>
  </si>
  <si>
    <t>Excédent Brut d'Exploitation (EBE) en k€</t>
  </si>
  <si>
    <t>Ile de France</t>
  </si>
  <si>
    <t>Languedoc-Roussillon</t>
  </si>
  <si>
    <t>Limousin</t>
  </si>
  <si>
    <t>Midi-Pyrénées</t>
  </si>
  <si>
    <t>Nord-Pas de Calais</t>
  </si>
  <si>
    <t>Pays de la Loire</t>
  </si>
  <si>
    <t>Provence-Alpes-Côte d'Azur</t>
  </si>
  <si>
    <t>Rhône-Alpes</t>
  </si>
  <si>
    <t>France</t>
  </si>
  <si>
    <t>TABLEAUX INSTRUCTION DOSSIER FONDS CHALEUR GEOTHERMIE PROFONDE ET RESEAU DE CHALEUR (le cas échéant)</t>
  </si>
  <si>
    <r>
      <rPr>
        <b/>
        <sz val="10"/>
        <rFont val="Arial"/>
        <family val="2"/>
      </rPr>
      <t xml:space="preserve">NOM du projet </t>
    </r>
    <r>
      <rPr>
        <sz val="10"/>
        <rFont val="Arial"/>
        <family val="2"/>
      </rPr>
      <t>:</t>
    </r>
  </si>
  <si>
    <t xml:space="preserve">Maitre d'ouvrage : </t>
  </si>
  <si>
    <t>Géothermie</t>
  </si>
  <si>
    <t>PAC</t>
  </si>
  <si>
    <t>Abonnés actuels ou extension</t>
  </si>
  <si>
    <t>Abonné actuel</t>
  </si>
  <si>
    <t>Extension phase 1</t>
  </si>
  <si>
    <t>Extension phase 2</t>
  </si>
  <si>
    <t>Extension phase 3</t>
  </si>
  <si>
    <t>* les données de production et consommations MWh sont annuelles</t>
  </si>
  <si>
    <t xml:space="preserve"> Projet Fonds Chaleur
(ou différence vs actuelle)</t>
  </si>
  <si>
    <t>PRODUCTION</t>
  </si>
  <si>
    <t>Consommation MWh entrée chaudière</t>
  </si>
  <si>
    <t>mixité MWh/an %</t>
  </si>
  <si>
    <t>Combustible Appoint</t>
  </si>
  <si>
    <t>Production GN MWh</t>
  </si>
  <si>
    <t>Rendement chaudière GN</t>
  </si>
  <si>
    <t>Puissance GN  MW</t>
  </si>
  <si>
    <t>Combustible 3</t>
  </si>
  <si>
    <t>Production YY MWh</t>
  </si>
  <si>
    <t>Rendement production YY</t>
  </si>
  <si>
    <t>Puissance YY MW</t>
  </si>
  <si>
    <t>Puissance totale MW</t>
  </si>
  <si>
    <t>Commentaires - détails complémentaires</t>
  </si>
  <si>
    <t>Production Géothermie MWh</t>
  </si>
  <si>
    <t>Puissance géothermie MW</t>
  </si>
  <si>
    <t>Production chaleur PAC MWh</t>
  </si>
  <si>
    <t>Puissance Condenseur MW</t>
  </si>
  <si>
    <t>Dont 
: +…MWh EnR&amp;R injecté dans l'extension
+…MWhEnR&amp;R injecté dans l'existant</t>
  </si>
  <si>
    <t>Coûts totaux</t>
  </si>
  <si>
    <t>Montants éligibles à justifier</t>
  </si>
  <si>
    <t>Détail des coûts réseau de chaleur</t>
  </si>
  <si>
    <t>Investissements correspondant à la solution de référence fossile :</t>
  </si>
  <si>
    <t>Expliquer quelle serait la solution de référence, si le projet n'était retenu : chaufferie collective pied d'immeuble gaz, réseau avec chaufferie gaz, etc.</t>
  </si>
  <si>
    <t>Montants en € HT</t>
  </si>
  <si>
    <t>PRODUCTION THERMIQUE</t>
  </si>
  <si>
    <t>Bâtiment chaufferie</t>
  </si>
  <si>
    <t>Générateur de chaleur fossile</t>
  </si>
  <si>
    <t>Traitement des fumées</t>
  </si>
  <si>
    <t>Installation électrique et hydraulique associée au générateur</t>
  </si>
  <si>
    <t>Ingénierie</t>
  </si>
  <si>
    <t>Autres (à préciser)</t>
  </si>
  <si>
    <t>Sous total Production en €HT</t>
  </si>
  <si>
    <t>Total abonnés actuels</t>
  </si>
  <si>
    <t>Total extensions</t>
  </si>
  <si>
    <r>
      <t>-</t>
    </r>
    <r>
      <rPr>
        <sz val="7"/>
        <color theme="1"/>
        <rFont val="Arial"/>
        <family val="2"/>
      </rPr>
      <t xml:space="preserve">          </t>
    </r>
    <r>
      <rPr>
        <i/>
        <sz val="11"/>
        <color theme="1"/>
        <rFont val="Arial"/>
        <family val="2"/>
      </rPr>
      <t xml:space="preserve"> Impôts (hors IS) /Taxes foncières ou redevance </t>
    </r>
  </si>
  <si>
    <r>
      <t>-</t>
    </r>
    <r>
      <rPr>
        <sz val="7"/>
        <color theme="1"/>
        <rFont val="Arial"/>
        <family val="2"/>
      </rPr>
      <t xml:space="preserve">          </t>
    </r>
    <r>
      <rPr>
        <i/>
        <sz val="11"/>
        <color theme="1"/>
        <rFont val="Arial"/>
        <family val="2"/>
      </rPr>
      <t>Taxes locales</t>
    </r>
  </si>
  <si>
    <r>
      <t>-</t>
    </r>
    <r>
      <rPr>
        <sz val="7"/>
        <color theme="1"/>
        <rFont val="Arial"/>
        <family val="2"/>
      </rPr>
      <t xml:space="preserve">          </t>
    </r>
    <r>
      <rPr>
        <i/>
        <sz val="11"/>
        <color theme="1"/>
        <rFont val="Arial"/>
        <family val="2"/>
      </rPr>
      <t>Assurances</t>
    </r>
  </si>
  <si>
    <r>
      <t>-</t>
    </r>
    <r>
      <rPr>
        <sz val="7"/>
        <color theme="1"/>
        <rFont val="Arial"/>
        <family val="2"/>
      </rPr>
      <t xml:space="preserve">          </t>
    </r>
    <r>
      <rPr>
        <i/>
        <sz val="11"/>
        <color theme="1"/>
        <rFont val="Arial"/>
        <family val="2"/>
      </rPr>
      <t>Autres charges (…)</t>
    </r>
  </si>
  <si>
    <r>
      <t>Postes d’investissement</t>
    </r>
    <r>
      <rPr>
        <sz val="8"/>
        <color theme="1"/>
        <rFont val="Arial"/>
        <family val="2"/>
      </rPr>
      <t> (à adapter si chaufferies pied d'immeuble)</t>
    </r>
  </si>
  <si>
    <r>
      <t xml:space="preserve">Total production EnR&amp;R MWh
</t>
    </r>
    <r>
      <rPr>
        <i/>
        <sz val="8"/>
        <color theme="1"/>
        <rFont val="Arial"/>
        <family val="2"/>
      </rPr>
      <t>(chaleur EnR&amp;R injectée dans le RC)</t>
    </r>
  </si>
  <si>
    <t>Nom du projet :</t>
  </si>
  <si>
    <t>CEP : Présentation type Fonds chaleur, Réseaux de chaleur.</t>
  </si>
  <si>
    <t>Référence du CEP contractuel :</t>
  </si>
  <si>
    <t xml:space="preserve">Périmètre du CEP : </t>
  </si>
  <si>
    <t>Date :</t>
  </si>
  <si>
    <t>Les décompositions proposées sont "a minima" : modifier les lignes pour plus de détails</t>
  </si>
  <si>
    <r>
      <t xml:space="preserve">Avec un prix de vente envisagée de la chaleur correspondant </t>
    </r>
    <r>
      <rPr>
        <b/>
        <i/>
        <sz val="11"/>
        <color theme="1"/>
        <rFont val="Arial"/>
        <family val="2"/>
      </rPr>
      <t>au niveau de subventions attendues lors de la demande d’aide</t>
    </r>
    <r>
      <rPr>
        <i/>
        <sz val="11"/>
        <color theme="1"/>
        <rFont val="Arial"/>
        <family val="2"/>
      </rPr>
      <t>, distinction des parts R1 et R2 et détail des droits de raccordements éventuels, indications des MWh vendus, puissance souscrites….</t>
    </r>
  </si>
  <si>
    <t>R1 unitaire €HT/MWh à détailler le cas échéant</t>
  </si>
  <si>
    <t>Coûts de P2 à détailler</t>
  </si>
  <si>
    <t>TOTAL Charges hors amortissements, hors charges financières liées au plan de financement</t>
  </si>
  <si>
    <t xml:space="preserve">Chiffre d'affaire en k€ (à détailler) </t>
  </si>
  <si>
    <t>Consommation électricité en MWh</t>
  </si>
  <si>
    <t>Tableau 1 : Description Production et RC</t>
  </si>
  <si>
    <t>Tableau 1 : Description Production et réseau de chaleur</t>
  </si>
  <si>
    <t>Tableau 2.1 : Réseau de chaleur</t>
  </si>
  <si>
    <t xml:space="preserve">A compléter uniquement si création Réseau de Chaleur </t>
  </si>
  <si>
    <t>P Souscrite
kW</t>
  </si>
  <si>
    <t>Classe énerg. 
(A, B, C, …)</t>
  </si>
  <si>
    <t xml:space="preserve">A compléter uniquement si extension Réseau de Chaleur </t>
  </si>
  <si>
    <t>Activités 
(process, chauffage/ECS, …)</t>
  </si>
  <si>
    <t>Tableau 3 : Développement Evolution RC</t>
  </si>
  <si>
    <t>Quantités d’EnR&amp;R injectée</t>
  </si>
  <si>
    <t>…</t>
  </si>
  <si>
    <t>Tableau 4 : Tableau des DN</t>
  </si>
  <si>
    <t xml:space="preserve">A compléter uniquement si Réseau de Chaleur </t>
  </si>
  <si>
    <t>Tableau 5 : Coûts d'exploitation</t>
  </si>
  <si>
    <t>Charges d’exploitation annuelle (€ HTR)</t>
  </si>
  <si>
    <t>P1 € HTR</t>
  </si>
  <si>
    <t>P'1 € HTR</t>
  </si>
  <si>
    <t>P2 
(charges salariales comprises) € HTR</t>
  </si>
  <si>
    <t>P3 € HTR</t>
  </si>
  <si>
    <t>P1 : coût de la fourniture du ou des combustibles</t>
  </si>
  <si>
    <t>P’1 : coût de l’électricité utilisée mécaniquement pour assurer le fonctionnement des installations primaires</t>
  </si>
  <si>
    <t>P2 : coût des prestations de conduite, de l’entretien, montant des redevances et frais divers</t>
  </si>
  <si>
    <t>P3 : coût gros entretien, renouvellement</t>
  </si>
  <si>
    <t>Tableau 3 : Evolutions besoins RC</t>
  </si>
  <si>
    <t>=&gt; uniquement si Réseau de Chaleur</t>
  </si>
  <si>
    <t xml:space="preserve">       - dont travaux divers de maçonnerie et gros œuvre nécessaire au on fonctionnement du RC, travaux de foncage</t>
  </si>
  <si>
    <t>Chaleur vendue en sous-stations MWh/an</t>
  </si>
  <si>
    <t>Chaleur EnR&amp;R vendue en sous-stations MWh/an</t>
  </si>
  <si>
    <t>Nombre de sous-stations</t>
  </si>
  <si>
    <t>Densité Réseau de chaleur 
(MWh vendus en ss / ml)</t>
  </si>
  <si>
    <t>Densité EnR&amp;R Réseau de chaleur
(MWh EnR&amp;R vendus en ss / ml)</t>
  </si>
  <si>
    <t>MWh utiles livrés en sous station éventuellement par zones</t>
  </si>
  <si>
    <t>Tableau 7 : Investissements RC et solution de référence</t>
  </si>
  <si>
    <t>Tableau 2 : Besoins</t>
  </si>
  <si>
    <t>Tableau 7 : Compte d'Exploitation Prévisionnel</t>
  </si>
  <si>
    <t>Type de prospect</t>
  </si>
  <si>
    <t>Copropriété</t>
  </si>
  <si>
    <t>kW souscrit</t>
  </si>
  <si>
    <t>MWh/an</t>
  </si>
  <si>
    <t>Prix vente de la chaleur en €TTC/MWh</t>
  </si>
  <si>
    <t>Situation actuelle (équivalent P1 + P’1 + P2 + P3)</t>
  </si>
  <si>
    <t>Tableau 4 : Décomposition métrés</t>
  </si>
  <si>
    <r>
      <t xml:space="preserve">Taux EnR&amp;R 
</t>
    </r>
    <r>
      <rPr>
        <i/>
        <sz val="7"/>
        <color theme="1"/>
        <rFont val="Arial"/>
        <family val="2"/>
      </rPr>
      <t>(</t>
    </r>
    <r>
      <rPr>
        <b/>
        <i/>
        <sz val="7"/>
        <color rgb="FFFF0000"/>
        <rFont val="Arial"/>
        <family val="2"/>
      </rPr>
      <t>Taux EnR&amp;R injecté dans le RC, Eligibilité &gt; 65%</t>
    </r>
    <r>
      <rPr>
        <i/>
        <sz val="7"/>
        <color theme="1"/>
        <rFont val="Arial"/>
        <family val="2"/>
      </rPr>
      <t>)</t>
    </r>
  </si>
  <si>
    <t>=&gt;</t>
  </si>
  <si>
    <t>Energie substituée</t>
  </si>
  <si>
    <t>Gaz naturel</t>
  </si>
  <si>
    <t>Fioul</t>
  </si>
  <si>
    <t>Charbon</t>
  </si>
  <si>
    <t>Part</t>
  </si>
  <si>
    <r>
      <t xml:space="preserve">Total production MWh
</t>
    </r>
    <r>
      <rPr>
        <i/>
        <sz val="8"/>
        <color theme="1"/>
        <rFont val="Arial"/>
        <family val="2"/>
      </rPr>
      <t>(</t>
    </r>
    <r>
      <rPr>
        <b/>
        <i/>
        <sz val="8"/>
        <color rgb="FFFF0000"/>
        <rFont val="Arial"/>
        <family val="2"/>
      </rPr>
      <t>chaleur injectée dans le RC</t>
    </r>
    <r>
      <rPr>
        <i/>
        <sz val="8"/>
        <color theme="1"/>
        <rFont val="Arial"/>
        <family val="2"/>
      </rPr>
      <t>)</t>
    </r>
  </si>
  <si>
    <r>
      <t xml:space="preserve">CO2 évité (tonnes) :
</t>
    </r>
    <r>
      <rPr>
        <i/>
        <sz val="8"/>
        <color theme="1"/>
        <rFont val="Calibri"/>
        <family val="2"/>
        <scheme val="minor"/>
      </rPr>
      <t>réf. Combustion (base carbone ADEME) 
GN : 0,187tCO2/MWh PCI
fioul : 0,266tCO2/MWh PCI
charbon : 0,345tCO2/MWh PCI
réf Electricité : 0,0571tCO2/MWh élec</t>
    </r>
  </si>
  <si>
    <t>fiche_CEF_géothermie profonde_fds_chal_2022</t>
  </si>
  <si>
    <t>Tableau 6 : Impact subvention sur prix de la chaleur</t>
  </si>
  <si>
    <t>A compléter si vente de chaleur</t>
  </si>
  <si>
    <t>Tableau 6.1 : Impact de l'aide sur le prix de vente de la chaleur</t>
  </si>
  <si>
    <t>Cas des projets de réseau injectant moins de 20 GWh EnR&amp;R (aide forfaitaire)</t>
  </si>
  <si>
    <t>Cas des projets de réseau injectant plus de 20 GWh EnR&amp;R (analyse économique)</t>
  </si>
  <si>
    <r>
      <t xml:space="preserve">R2 moyen 
</t>
    </r>
    <r>
      <rPr>
        <b/>
        <sz val="8"/>
        <color theme="1"/>
        <rFont val="Arial"/>
        <family val="2"/>
      </rPr>
      <t>€</t>
    </r>
    <r>
      <rPr>
        <sz val="8"/>
        <color theme="1"/>
        <rFont val="Arial"/>
        <family val="2"/>
      </rPr>
      <t xml:space="preserve"> </t>
    </r>
    <r>
      <rPr>
        <b/>
        <sz val="8"/>
        <color theme="1"/>
        <rFont val="Arial"/>
        <family val="2"/>
      </rPr>
      <t>TTC/kW</t>
    </r>
  </si>
  <si>
    <t>€ TTC/kW</t>
  </si>
  <si>
    <t>à déterminer par le porteur de projet  en fonction de l'aide forfaitaire apportée</t>
  </si>
  <si>
    <t>aide forfaitaire à déterminer par le porteur de projet</t>
  </si>
  <si>
    <t>Cas des extensions</t>
  </si>
  <si>
    <t>Prix de vente avant opération sur le réseau existant</t>
  </si>
  <si>
    <t>Tableau 6.2. Impact aide sur prix vente pour différents abonnés</t>
  </si>
  <si>
    <t>Prospects sur bâtiment existant</t>
  </si>
  <si>
    <t>Prospects sur bâtiment neuf</t>
  </si>
  <si>
    <t>Bâtiments déjà raccordés au réseau</t>
  </si>
  <si>
    <t>Bailleur</t>
  </si>
  <si>
    <t>Bâtiment public hors enseignement</t>
  </si>
  <si>
    <t>Tertiaire (dont santé et enseignement)</t>
  </si>
  <si>
    <t xml:space="preserve">Bailleur </t>
  </si>
  <si>
    <t>Nom de l'abonné</t>
  </si>
  <si>
    <t>Type de chauffage avant projet RC (uniquement cas des bâtiments existants)</t>
  </si>
  <si>
    <t>Prix vente après opération sans subvention, sans CEE</t>
  </si>
  <si>
    <t>Prix vente après opération avec subvention, sans CEE</t>
  </si>
  <si>
    <t>Tableau 6.3 : Coût estimatif de la chaleur pour l'usager (cas des bailleurs)</t>
  </si>
  <si>
    <t>Bailleur
(**)</t>
  </si>
  <si>
    <t xml:space="preserve">Commentaires de l'opérateur. 
Préciser au moins :
- le nombre de bailleurs concernés ;
- la nature des hypothèses réalisées pour calculer les valeurs moyennes
</t>
  </si>
  <si>
    <t>Bailleur 
(*)</t>
  </si>
  <si>
    <t>Commentaires de l'opérateur . 
Préciser au moins :
- le nombre de bailleurs concernés ;
- la nature des hypothèses réalisées pour calculer les valeurs moyennes</t>
  </si>
  <si>
    <t>Coût moyen estimatif  pour l'usager (€TTC/MWh)</t>
  </si>
  <si>
    <t>Tarification (R1+R2) après opération, sans subvention ni CEE</t>
  </si>
  <si>
    <t>Dépenses liées au réseau secondaire</t>
  </si>
  <si>
    <t xml:space="preserve">(*) Ces informations pourront être obtenues par le biais du comité de pilotage, de la CCSPL et/ou du comité consultatif mis en place à l'occasion de la création ou d'une précédente extension du réseau aidée par le Fonds Chaleur, conformément aux conditions d'éligibilité et de financement de l'ADEME. </t>
  </si>
  <si>
    <t>(**) Indiquer le maximum d'indications à date de dépôt du projet)</t>
  </si>
  <si>
    <t>Tableau 5 : Historique des investissements</t>
  </si>
  <si>
    <t>A remplir si production de plus de 20 GWh d'EnR&amp;R supplémentaires</t>
  </si>
  <si>
    <t>Historique des investissements 
(à remplir obligatoirement si délégataire identique ; si changement de délégataire, le signaler)</t>
  </si>
  <si>
    <t>Etape</t>
  </si>
  <si>
    <t>Année d'investissement</t>
  </si>
  <si>
    <t>Montant d'investissement (€)</t>
  </si>
  <si>
    <t>Aide reçue pour l'investissement (€)</t>
  </si>
  <si>
    <t>Origine de l'aide (Fonds chaleur, Région, FEDER…)</t>
  </si>
  <si>
    <t>Création</t>
  </si>
  <si>
    <t>Avenant 1</t>
  </si>
  <si>
    <t>Avenant 2</t>
  </si>
  <si>
    <t>Tableau 6 : Impact de la subvention sur prix de la chaleur</t>
  </si>
  <si>
    <t>Tableau 8 : Historique des investissements</t>
  </si>
  <si>
    <t>←</t>
  </si>
  <si>
    <t>A compléter uniquement si Réseau de Chaleur</t>
  </si>
  <si>
    <t>En cas d'extension :</t>
  </si>
  <si>
    <t>dont réseau existant</t>
  </si>
  <si>
    <t>dont extension</t>
  </si>
  <si>
    <t>Insérer un graphique de répartition des besoins (camembert) par type d'usager (tertiaire, santé, éducation logement… colonne F en fonction de la colonne J)</t>
  </si>
  <si>
    <t xml:space="preserve">Besoins actuels
MWh </t>
  </si>
  <si>
    <t>Besoins après réhabilitation / démarches énergétique à l'issue des travaux
 MWh
pris en compte pour le dimensionnement</t>
  </si>
  <si>
    <t>Estimation des besoins 2030 : 
quantifier le besoins en incluant l'impact du décret éco-énergie tertiaire sur les bâtiments concernés
MWh</t>
  </si>
  <si>
    <t>Estimation des besoins 2040 : 
quantifier le besoins en incluant l'impact du décret éco-énergie tertiaire sur les bâtiments concernés
MWh</t>
  </si>
  <si>
    <t>Insérer un graphique de répartition des besoins (camembert) par type d'usager (tertiaire, santé, éducation logement… colonne G en fonction de la colonne K)</t>
  </si>
  <si>
    <t>Tableau 2.2 : Chaufferie dédiée</t>
  </si>
  <si>
    <t>A compléter uniquement si Chaufferie dédiée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</si>
</sst>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_-* #,##0\ &quot;€&quot;_-;\-* #,##0\ &quot;€&quot;_-;_-* &quot;-&quot;??\ &quot;€&quot;_-;_-@_-"/>
    <numFmt numFmtId="165" formatCode="0&quot; ml d'extension RC&quot;"/>
    <numFmt numFmtId="166" formatCode="0.0"/>
    <numFmt numFmtId="167" formatCode="0.0%"/>
    <numFmt numFmtId="168" formatCode="0.00&quot; points&quot;"/>
    <numFmt numFmtId="169" formatCode="0&quot; MWh EnR&amp;R sup. produits&quot;"/>
  </numFmts>
  <fonts count="59" x14ac:knownFonts="1">
    <font>
      <sz val="11"/>
      <color theme="1"/>
      <name val="Calibri"/>
      <family val="2"/>
      <scheme val="minor"/>
    </font>
    <font>
      <sz val="11"/>
      <color theme="1"/>
      <name val="Calibri"/>
      <family val="2"/>
      <scheme val="minor"/>
    </font>
    <font>
      <sz val="11"/>
      <name val="Calibri"/>
      <family val="2"/>
      <scheme val="minor"/>
    </font>
    <font>
      <sz val="8"/>
      <color theme="1"/>
      <name val="Arial"/>
      <family val="2"/>
    </font>
    <font>
      <i/>
      <sz val="8"/>
      <color theme="1"/>
      <name val="Arial"/>
      <family val="2"/>
    </font>
    <font>
      <sz val="11"/>
      <color theme="1"/>
      <name val="Arial"/>
      <family val="2"/>
    </font>
    <font>
      <b/>
      <sz val="11"/>
      <color theme="1"/>
      <name val="Arial"/>
      <family val="2"/>
    </font>
    <font>
      <sz val="10"/>
      <color rgb="FF000000"/>
      <name val="Arial"/>
      <family val="2"/>
    </font>
    <font>
      <sz val="8"/>
      <color rgb="FF0000FF"/>
      <name val="Arial"/>
      <family val="2"/>
    </font>
    <font>
      <b/>
      <sz val="8"/>
      <color rgb="FF000000"/>
      <name val="Arial"/>
      <family val="2"/>
    </font>
    <font>
      <sz val="8"/>
      <name val="Arial"/>
      <family val="2"/>
    </font>
    <font>
      <sz val="10"/>
      <name val="Arial"/>
      <family val="2"/>
    </font>
    <font>
      <sz val="9"/>
      <name val="Arial Black"/>
      <family val="2"/>
    </font>
    <font>
      <sz val="12"/>
      <name val="Arial Black"/>
      <family val="2"/>
    </font>
    <font>
      <u/>
      <sz val="11"/>
      <color theme="10"/>
      <name val="Calibri"/>
      <family val="2"/>
      <scheme val="minor"/>
    </font>
    <font>
      <b/>
      <sz val="10"/>
      <name val="Arial"/>
      <family val="2"/>
    </font>
    <font>
      <b/>
      <sz val="8"/>
      <color theme="1"/>
      <name val="Arial"/>
      <family val="2"/>
    </font>
    <font>
      <b/>
      <sz val="8"/>
      <color theme="8"/>
      <name val="Arial"/>
      <family val="2"/>
    </font>
    <font>
      <b/>
      <sz val="12"/>
      <color theme="1"/>
      <name val="Arial"/>
      <family val="2"/>
    </font>
    <font>
      <i/>
      <sz val="11"/>
      <color theme="1"/>
      <name val="Arial"/>
      <family val="2"/>
    </font>
    <font>
      <b/>
      <i/>
      <sz val="11"/>
      <color theme="1"/>
      <name val="Arial"/>
      <family val="2"/>
    </font>
    <font>
      <sz val="7"/>
      <color theme="1"/>
      <name val="Arial"/>
      <family val="2"/>
    </font>
    <font>
      <b/>
      <u/>
      <sz val="12"/>
      <color theme="1"/>
      <name val="Arial"/>
      <family val="2"/>
    </font>
    <font>
      <b/>
      <sz val="10"/>
      <color rgb="FF000000"/>
      <name val="Arial"/>
      <family val="2"/>
    </font>
    <font>
      <sz val="10"/>
      <color theme="1"/>
      <name val="Arial"/>
      <family val="2"/>
    </font>
    <font>
      <i/>
      <sz val="7"/>
      <color theme="1"/>
      <name val="Arial"/>
      <family val="2"/>
    </font>
    <font>
      <b/>
      <i/>
      <sz val="8"/>
      <color theme="1"/>
      <name val="Arial"/>
      <family val="2"/>
    </font>
    <font>
      <b/>
      <i/>
      <sz val="8"/>
      <color rgb="FFFF0000"/>
      <name val="Arial"/>
      <family val="2"/>
    </font>
    <font>
      <i/>
      <sz val="9"/>
      <color theme="1"/>
      <name val="Arial"/>
      <family val="2"/>
    </font>
    <font>
      <sz val="9"/>
      <color theme="1"/>
      <name val="Arial"/>
      <family val="2"/>
    </font>
    <font>
      <b/>
      <i/>
      <sz val="7"/>
      <color rgb="FFFF0000"/>
      <name val="Arial"/>
      <family val="2"/>
    </font>
    <font>
      <sz val="8"/>
      <color rgb="FF000000"/>
      <name val="Arial"/>
      <family val="2"/>
    </font>
    <font>
      <i/>
      <sz val="8"/>
      <color rgb="FF000000"/>
      <name val="Arial"/>
      <family val="2"/>
    </font>
    <font>
      <u/>
      <sz val="11"/>
      <color theme="10"/>
      <name val="Arial"/>
      <family val="2"/>
    </font>
    <font>
      <i/>
      <sz val="11"/>
      <color rgb="FFFF0000"/>
      <name val="Arial"/>
      <family val="2"/>
    </font>
    <font>
      <sz val="8"/>
      <color theme="1"/>
      <name val="Calibri"/>
      <family val="2"/>
      <scheme val="minor"/>
    </font>
    <font>
      <b/>
      <i/>
      <sz val="12"/>
      <color rgb="FFFF0000"/>
      <name val="Calibri"/>
      <family val="2"/>
      <scheme val="minor"/>
    </font>
    <font>
      <b/>
      <sz val="8"/>
      <color theme="1"/>
      <name val="Calibri"/>
      <family val="2"/>
    </font>
    <font>
      <b/>
      <i/>
      <sz val="8"/>
      <color theme="1"/>
      <name val="Calibri"/>
      <family val="2"/>
    </font>
    <font>
      <sz val="8"/>
      <color theme="1"/>
      <name val="Calibri"/>
      <family val="2"/>
    </font>
    <font>
      <i/>
      <sz val="8"/>
      <color theme="1"/>
      <name val="Calibri"/>
      <family val="2"/>
    </font>
    <font>
      <b/>
      <i/>
      <sz val="8"/>
      <color theme="1"/>
      <name val="Calibri"/>
      <family val="2"/>
      <scheme val="minor"/>
    </font>
    <font>
      <i/>
      <sz val="10"/>
      <color theme="1"/>
      <name val="Calibri"/>
      <family val="2"/>
    </font>
    <font>
      <b/>
      <sz val="10"/>
      <color rgb="FFFF0000"/>
      <name val="Arial"/>
      <family val="2"/>
    </font>
    <font>
      <u/>
      <sz val="9"/>
      <color theme="1"/>
      <name val="Arial"/>
      <family val="2"/>
    </font>
    <font>
      <i/>
      <u/>
      <sz val="9"/>
      <color theme="1"/>
      <name val="Arial"/>
      <family val="2"/>
    </font>
    <font>
      <b/>
      <sz val="8"/>
      <color theme="1"/>
      <name val="Calibri"/>
      <family val="2"/>
      <scheme val="minor"/>
    </font>
    <font>
      <i/>
      <sz val="8"/>
      <color theme="1"/>
      <name val="Calibri"/>
      <family val="2"/>
      <scheme val="minor"/>
    </font>
    <font>
      <b/>
      <sz val="11"/>
      <color theme="1"/>
      <name val="Calibri"/>
      <family val="2"/>
      <scheme val="minor"/>
    </font>
    <font>
      <b/>
      <u/>
      <sz val="12"/>
      <color theme="1"/>
      <name val="Calibri"/>
      <family val="2"/>
      <scheme val="minor"/>
    </font>
    <font>
      <b/>
      <i/>
      <sz val="8"/>
      <color rgb="FFFF0000"/>
      <name val="Calibri"/>
      <family val="2"/>
      <scheme val="minor"/>
    </font>
    <font>
      <b/>
      <sz val="10"/>
      <color theme="1"/>
      <name val="Calibri"/>
      <family val="2"/>
      <scheme val="minor"/>
    </font>
    <font>
      <sz val="18"/>
      <color rgb="FFFF0000"/>
      <name val="Calibri"/>
      <family val="2"/>
      <scheme val="minor"/>
    </font>
    <font>
      <i/>
      <sz val="8"/>
      <color theme="4" tint="-0.249977111117893"/>
      <name val="Arial"/>
      <family val="2"/>
    </font>
    <font>
      <b/>
      <sz val="12"/>
      <color theme="1"/>
      <name val="Calibri"/>
      <family val="2"/>
      <scheme val="minor"/>
    </font>
    <font>
      <b/>
      <sz val="11"/>
      <color rgb="FFFF0000"/>
      <name val="Calibri"/>
      <family val="2"/>
      <scheme val="minor"/>
    </font>
    <font>
      <b/>
      <sz val="26"/>
      <color rgb="FFFF0000"/>
      <name val="Calibri"/>
      <family val="2"/>
    </font>
    <font>
      <b/>
      <sz val="14"/>
      <color rgb="FFFF0000"/>
      <name val="Calibri"/>
      <family val="2"/>
      <scheme val="minor"/>
    </font>
    <font>
      <b/>
      <sz val="8"/>
      <color rgb="FFC00000"/>
      <name val="Arial"/>
      <family val="2"/>
    </font>
  </fonts>
  <fills count="28">
    <fill>
      <patternFill patternType="none"/>
    </fill>
    <fill>
      <patternFill patternType="gray125"/>
    </fill>
    <fill>
      <patternFill patternType="solid">
        <fgColor theme="5" tint="0.39997558519241921"/>
        <bgColor indexed="64"/>
      </patternFill>
    </fill>
    <fill>
      <patternFill patternType="solid">
        <fgColor theme="7"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rgb="FFC0C0C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C6E0B4"/>
        <bgColor indexed="64"/>
      </patternFill>
    </fill>
    <fill>
      <patternFill patternType="solid">
        <fgColor theme="4"/>
        <bgColor indexed="64"/>
      </patternFill>
    </fill>
    <fill>
      <patternFill patternType="solid">
        <fgColor theme="2" tint="-0.249977111117893"/>
        <bgColor indexed="64"/>
      </patternFill>
    </fill>
    <fill>
      <patternFill patternType="solid">
        <fgColor theme="9"/>
        <bgColor indexed="64"/>
      </patternFill>
    </fill>
    <fill>
      <patternFill patternType="solid">
        <fgColor rgb="FFD9D9D9"/>
        <bgColor indexed="64"/>
      </patternFill>
    </fill>
    <fill>
      <patternFill patternType="solid">
        <fgColor theme="8"/>
        <bgColor indexed="64"/>
      </patternFill>
    </fill>
    <fill>
      <patternFill patternType="solid">
        <fgColor theme="0" tint="-0.249977111117893"/>
        <bgColor indexed="64"/>
      </patternFill>
    </fill>
    <fill>
      <patternFill patternType="solid">
        <fgColor theme="2"/>
        <bgColor indexed="64"/>
      </patternFill>
    </fill>
    <fill>
      <patternFill patternType="solid">
        <fgColor theme="6"/>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rgb="FF92D050"/>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rgb="FFEBF1DE"/>
        <bgColor rgb="FF000000"/>
      </patternFill>
    </fill>
    <fill>
      <patternFill patternType="solid">
        <fgColor theme="9" tint="0.79998168889431442"/>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14" fillId="0" borderId="0" applyNumberFormat="0" applyFill="0" applyBorder="0" applyAlignment="0" applyProtection="0"/>
  </cellStyleXfs>
  <cellXfs count="351">
    <xf numFmtId="0" fontId="0" fillId="0" borderId="0" xfId="0"/>
    <xf numFmtId="0" fontId="2" fillId="2" borderId="0" xfId="0" applyFont="1" applyFill="1"/>
    <xf numFmtId="0" fontId="0" fillId="4" borderId="0" xfId="0" applyFill="1"/>
    <xf numFmtId="0" fontId="3" fillId="10" borderId="16" xfId="0" applyFont="1" applyFill="1" applyBorder="1" applyAlignment="1">
      <alignment horizontal="center" vertical="center" wrapText="1"/>
    </xf>
    <xf numFmtId="0" fontId="3" fillId="10" borderId="13" xfId="0" applyFont="1" applyFill="1" applyBorder="1" applyAlignment="1">
      <alignment horizontal="center" vertical="center" wrapText="1"/>
    </xf>
    <xf numFmtId="0" fontId="8" fillId="4" borderId="35" xfId="0" applyFont="1" applyFill="1" applyBorder="1" applyAlignment="1">
      <alignment vertical="center" wrapText="1"/>
    </xf>
    <xf numFmtId="0" fontId="8" fillId="4" borderId="12" xfId="0" applyFont="1" applyFill="1" applyBorder="1" applyAlignment="1">
      <alignment vertical="center" wrapText="1"/>
    </xf>
    <xf numFmtId="0" fontId="9" fillId="4" borderId="41" xfId="0" applyFont="1" applyFill="1" applyBorder="1" applyAlignment="1">
      <alignment vertical="center" wrapText="1"/>
    </xf>
    <xf numFmtId="0" fontId="9" fillId="4" borderId="2" xfId="0" applyFont="1" applyFill="1" applyBorder="1" applyAlignment="1">
      <alignment vertical="center" wrapText="1"/>
    </xf>
    <xf numFmtId="0" fontId="8" fillId="4" borderId="23" xfId="0" applyFont="1" applyFill="1" applyBorder="1" applyAlignment="1">
      <alignment vertical="center" wrapText="1"/>
    </xf>
    <xf numFmtId="0" fontId="8" fillId="4" borderId="2" xfId="0" applyFont="1" applyFill="1" applyBorder="1" applyAlignment="1">
      <alignment vertical="center" wrapText="1"/>
    </xf>
    <xf numFmtId="0" fontId="0" fillId="0" borderId="0" xfId="0" applyAlignment="1">
      <alignment wrapText="1"/>
    </xf>
    <xf numFmtId="0" fontId="0" fillId="4" borderId="0" xfId="0" applyFill="1" applyAlignment="1">
      <alignment horizontal="center"/>
    </xf>
    <xf numFmtId="0" fontId="10" fillId="0" borderId="0" xfId="3" applyFont="1"/>
    <xf numFmtId="0" fontId="11" fillId="0" borderId="0" xfId="3" applyFont="1"/>
    <xf numFmtId="0" fontId="3" fillId="0" borderId="0" xfId="3"/>
    <xf numFmtId="0" fontId="15" fillId="0" borderId="0" xfId="3" applyFont="1"/>
    <xf numFmtId="0" fontId="9" fillId="5" borderId="23"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17" fillId="4" borderId="24" xfId="0" applyFont="1" applyFill="1" applyBorder="1" applyAlignment="1">
      <alignment vertical="center" wrapText="1"/>
    </xf>
    <xf numFmtId="0" fontId="3" fillId="4" borderId="39" xfId="0" applyFont="1" applyFill="1" applyBorder="1" applyAlignment="1">
      <alignment vertical="center" wrapText="1"/>
    </xf>
    <xf numFmtId="0" fontId="17" fillId="4" borderId="39" xfId="0" applyFont="1" applyFill="1" applyBorder="1" applyAlignment="1">
      <alignment vertical="center" wrapText="1"/>
    </xf>
    <xf numFmtId="0" fontId="5" fillId="0" borderId="0" xfId="0" applyFont="1"/>
    <xf numFmtId="0" fontId="5" fillId="0" borderId="0" xfId="0" applyFont="1" applyAlignment="1">
      <alignment wrapText="1"/>
    </xf>
    <xf numFmtId="0" fontId="6" fillId="5" borderId="18" xfId="0" applyFont="1" applyFill="1" applyBorder="1" applyAlignment="1">
      <alignment horizontal="center" vertical="center" wrapText="1"/>
    </xf>
    <xf numFmtId="0" fontId="6" fillId="5" borderId="3" xfId="0" applyFont="1" applyFill="1" applyBorder="1" applyAlignment="1">
      <alignment horizontal="left" vertical="center" wrapText="1"/>
    </xf>
    <xf numFmtId="0" fontId="19" fillId="4" borderId="5" xfId="0" applyFont="1" applyFill="1" applyBorder="1" applyAlignment="1">
      <alignment horizontal="left" vertical="center" wrapText="1"/>
    </xf>
    <xf numFmtId="0" fontId="19" fillId="5" borderId="5" xfId="0" applyFont="1" applyFill="1" applyBorder="1" applyAlignment="1">
      <alignment horizontal="left" vertical="center" wrapText="1"/>
    </xf>
    <xf numFmtId="0" fontId="19" fillId="4" borderId="30" xfId="0" applyFont="1" applyFill="1" applyBorder="1" applyAlignment="1">
      <alignment horizontal="left" vertical="center" wrapText="1"/>
    </xf>
    <xf numFmtId="0" fontId="20" fillId="5" borderId="18" xfId="0" applyFont="1" applyFill="1" applyBorder="1" applyAlignment="1">
      <alignment horizontal="left" vertical="center" wrapText="1"/>
    </xf>
    <xf numFmtId="0" fontId="5" fillId="5" borderId="3" xfId="0" applyFont="1" applyFill="1" applyBorder="1" applyAlignment="1">
      <alignment horizontal="left" vertical="center" wrapText="1"/>
    </xf>
    <xf numFmtId="0" fontId="19" fillId="17" borderId="5"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43" xfId="0" applyFont="1" applyFill="1" applyBorder="1" applyAlignment="1">
      <alignment horizontal="left" vertical="center" wrapText="1"/>
    </xf>
    <xf numFmtId="0" fontId="5" fillId="4" borderId="5" xfId="0" quotePrefix="1" applyFont="1" applyFill="1" applyBorder="1" applyAlignment="1">
      <alignment horizontal="left" vertical="center" wrapText="1"/>
    </xf>
    <xf numFmtId="0" fontId="5" fillId="4" borderId="30" xfId="0" applyFont="1" applyFill="1" applyBorder="1" applyAlignment="1">
      <alignment horizontal="left" vertical="center" wrapText="1"/>
    </xf>
    <xf numFmtId="0" fontId="6" fillId="4" borderId="46" xfId="0" applyFont="1" applyFill="1" applyBorder="1" applyAlignment="1">
      <alignment horizontal="left" vertical="center" wrapText="1"/>
    </xf>
    <xf numFmtId="0" fontId="5" fillId="4" borderId="0" xfId="0" applyFont="1" applyFill="1" applyAlignment="1">
      <alignment wrapText="1"/>
    </xf>
    <xf numFmtId="0" fontId="5" fillId="4" borderId="0" xfId="0" applyFont="1" applyFill="1"/>
    <xf numFmtId="0" fontId="6" fillId="5" borderId="19" xfId="0" applyFont="1" applyFill="1" applyBorder="1" applyAlignment="1">
      <alignment horizontal="center" vertical="center"/>
    </xf>
    <xf numFmtId="0" fontId="6" fillId="5" borderId="20" xfId="0" applyFont="1" applyFill="1" applyBorder="1" applyAlignment="1">
      <alignment horizontal="center" vertical="center"/>
    </xf>
    <xf numFmtId="0" fontId="6" fillId="4" borderId="42" xfId="0" applyFont="1" applyFill="1" applyBorder="1" applyAlignment="1">
      <alignment horizontal="center" vertical="center"/>
    </xf>
    <xf numFmtId="0" fontId="5" fillId="4" borderId="42" xfId="0" applyFont="1" applyFill="1" applyBorder="1" applyAlignment="1">
      <alignment horizontal="center"/>
    </xf>
    <xf numFmtId="0" fontId="5" fillId="4" borderId="4" xfId="0" applyFont="1" applyFill="1" applyBorder="1" applyAlignment="1">
      <alignment horizontal="center"/>
    </xf>
    <xf numFmtId="0" fontId="6" fillId="4" borderId="1" xfId="0" applyFont="1" applyFill="1" applyBorder="1" applyAlignment="1">
      <alignment horizontal="center" vertical="center"/>
    </xf>
    <xf numFmtId="0" fontId="5" fillId="4" borderId="1" xfId="0" applyFont="1" applyFill="1" applyBorder="1" applyAlignment="1">
      <alignment horizontal="center"/>
    </xf>
    <xf numFmtId="0" fontId="5" fillId="4" borderId="6" xfId="0" applyFont="1" applyFill="1" applyBorder="1" applyAlignment="1">
      <alignment horizontal="center"/>
    </xf>
    <xf numFmtId="0" fontId="5" fillId="4" borderId="9" xfId="0" applyFont="1" applyFill="1" applyBorder="1" applyAlignment="1">
      <alignment horizontal="center"/>
    </xf>
    <xf numFmtId="0" fontId="5" fillId="4" borderId="25" xfId="0" applyFont="1" applyFill="1" applyBorder="1" applyAlignment="1">
      <alignment horizontal="center"/>
    </xf>
    <xf numFmtId="0" fontId="5" fillId="4" borderId="31" xfId="0" applyFont="1" applyFill="1" applyBorder="1" applyAlignment="1">
      <alignment horizontal="center"/>
    </xf>
    <xf numFmtId="0" fontId="5" fillId="5" borderId="19" xfId="0" applyFont="1" applyFill="1" applyBorder="1" applyAlignment="1">
      <alignment horizontal="center"/>
    </xf>
    <xf numFmtId="0" fontId="5" fillId="17" borderId="1" xfId="0" applyFont="1" applyFill="1" applyBorder="1" applyAlignment="1">
      <alignment horizontal="center"/>
    </xf>
    <xf numFmtId="0" fontId="5" fillId="4" borderId="44" xfId="0" applyFont="1" applyFill="1" applyBorder="1" applyAlignment="1">
      <alignment horizontal="center"/>
    </xf>
    <xf numFmtId="0" fontId="5" fillId="4" borderId="45" xfId="0" applyFont="1" applyFill="1" applyBorder="1" applyAlignment="1">
      <alignment horizontal="center"/>
    </xf>
    <xf numFmtId="0" fontId="5" fillId="17" borderId="6" xfId="0" applyFont="1" applyFill="1" applyBorder="1" applyAlignment="1">
      <alignment horizontal="center"/>
    </xf>
    <xf numFmtId="0" fontId="6" fillId="4" borderId="47" xfId="0" applyFont="1" applyFill="1" applyBorder="1" applyAlignment="1">
      <alignment horizontal="center" vertical="center"/>
    </xf>
    <xf numFmtId="0" fontId="22" fillId="0" borderId="0" xfId="0" applyFont="1"/>
    <xf numFmtId="0" fontId="18" fillId="0" borderId="0" xfId="0" applyFont="1" applyAlignment="1">
      <alignment horizontal="left"/>
    </xf>
    <xf numFmtId="0" fontId="20" fillId="0" borderId="0" xfId="0" applyFont="1" applyAlignment="1">
      <alignment horizontal="left"/>
    </xf>
    <xf numFmtId="0" fontId="23" fillId="14" borderId="1" xfId="0" applyFont="1" applyFill="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vertical="center" wrapText="1"/>
    </xf>
    <xf numFmtId="0" fontId="5" fillId="0" borderId="0" xfId="0" applyFont="1" applyAlignment="1">
      <alignment vertical="center"/>
    </xf>
    <xf numFmtId="0" fontId="23" fillId="0" borderId="1" xfId="0" applyFont="1" applyBorder="1" applyAlignment="1">
      <alignment horizontal="justify" vertical="center" wrapText="1"/>
    </xf>
    <xf numFmtId="0" fontId="5" fillId="5" borderId="18" xfId="0" applyFont="1" applyFill="1" applyBorder="1" applyAlignment="1">
      <alignment horizontal="left" vertical="center" wrapText="1"/>
    </xf>
    <xf numFmtId="0" fontId="5" fillId="5" borderId="19" xfId="0" applyFont="1" applyFill="1" applyBorder="1" applyAlignment="1">
      <alignment horizontal="center" vertical="center" wrapText="1"/>
    </xf>
    <xf numFmtId="0" fontId="5" fillId="5" borderId="20" xfId="0" applyFont="1" applyFill="1" applyBorder="1" applyAlignment="1">
      <alignment horizontal="left" vertical="center" wrapText="1"/>
    </xf>
    <xf numFmtId="0" fontId="5" fillId="7" borderId="3" xfId="0" applyFont="1" applyFill="1" applyBorder="1" applyAlignment="1">
      <alignment horizontal="left" vertical="center"/>
    </xf>
    <xf numFmtId="0" fontId="5" fillId="7" borderId="22" xfId="0" applyFont="1" applyFill="1" applyBorder="1" applyAlignment="1">
      <alignment horizontal="center" vertical="center"/>
    </xf>
    <xf numFmtId="0" fontId="24" fillId="7" borderId="2" xfId="0" applyFont="1" applyFill="1" applyBorder="1" applyAlignment="1">
      <alignment horizontal="center"/>
    </xf>
    <xf numFmtId="0" fontId="5" fillId="7" borderId="5" xfId="0" applyFont="1" applyFill="1" applyBorder="1" applyAlignment="1">
      <alignment horizontal="left" vertical="center"/>
    </xf>
    <xf numFmtId="0" fontId="5" fillId="7" borderId="1" xfId="0" applyFont="1" applyFill="1" applyBorder="1" applyAlignment="1">
      <alignment horizontal="center" vertical="center"/>
    </xf>
    <xf numFmtId="0" fontId="24" fillId="4" borderId="17" xfId="0" applyFont="1" applyFill="1" applyBorder="1" applyAlignment="1">
      <alignment horizontal="center"/>
    </xf>
    <xf numFmtId="0" fontId="5" fillId="7" borderId="7" xfId="0" applyFont="1" applyFill="1" applyBorder="1" applyAlignment="1">
      <alignment horizontal="left" vertical="center"/>
    </xf>
    <xf numFmtId="0" fontId="5" fillId="7" borderId="21" xfId="0" applyFont="1" applyFill="1" applyBorder="1" applyAlignment="1">
      <alignment horizontal="center" vertical="center"/>
    </xf>
    <xf numFmtId="0" fontId="24" fillId="4" borderId="13" xfId="0" applyFont="1" applyFill="1" applyBorder="1" applyAlignment="1">
      <alignment horizontal="center"/>
    </xf>
    <xf numFmtId="0" fontId="5" fillId="8" borderId="3" xfId="0" applyFont="1" applyFill="1" applyBorder="1" applyAlignment="1">
      <alignment horizontal="left" vertical="center"/>
    </xf>
    <xf numFmtId="0" fontId="5" fillId="8" borderId="22" xfId="0" applyFont="1" applyFill="1" applyBorder="1" applyAlignment="1">
      <alignment horizontal="center" vertical="center"/>
    </xf>
    <xf numFmtId="0" fontId="24" fillId="8" borderId="2" xfId="0" applyFont="1" applyFill="1" applyBorder="1" applyAlignment="1">
      <alignment horizontal="center"/>
    </xf>
    <xf numFmtId="0" fontId="5" fillId="8" borderId="5" xfId="0" applyFont="1" applyFill="1" applyBorder="1" applyAlignment="1">
      <alignment horizontal="left" vertical="center"/>
    </xf>
    <xf numFmtId="0" fontId="5" fillId="8" borderId="1" xfId="0" applyFont="1" applyFill="1" applyBorder="1" applyAlignment="1">
      <alignment horizontal="center" vertical="center"/>
    </xf>
    <xf numFmtId="0" fontId="5" fillId="8" borderId="7" xfId="0" applyFont="1" applyFill="1" applyBorder="1" applyAlignment="1">
      <alignment horizontal="left" vertical="center"/>
    </xf>
    <xf numFmtId="0" fontId="5" fillId="8" borderId="21" xfId="0" applyFont="1" applyFill="1" applyBorder="1" applyAlignment="1">
      <alignment horizontal="center" vertical="center"/>
    </xf>
    <xf numFmtId="0" fontId="5" fillId="3" borderId="3" xfId="0" applyFont="1" applyFill="1" applyBorder="1" applyAlignment="1">
      <alignment horizontal="left" vertical="center"/>
    </xf>
    <xf numFmtId="0" fontId="5" fillId="3" borderId="22" xfId="0" applyFont="1" applyFill="1" applyBorder="1" applyAlignment="1">
      <alignment horizontal="center" vertical="center"/>
    </xf>
    <xf numFmtId="0" fontId="24" fillId="3" borderId="2" xfId="0" applyFont="1" applyFill="1" applyBorder="1" applyAlignment="1">
      <alignment horizontal="center"/>
    </xf>
    <xf numFmtId="0" fontId="5" fillId="3" borderId="5" xfId="0" applyFont="1" applyFill="1" applyBorder="1" applyAlignment="1">
      <alignment horizontal="left" vertical="center"/>
    </xf>
    <xf numFmtId="0" fontId="5" fillId="3" borderId="1" xfId="0" applyFont="1" applyFill="1" applyBorder="1" applyAlignment="1">
      <alignment horizontal="center" vertical="center"/>
    </xf>
    <xf numFmtId="0" fontId="5" fillId="3" borderId="7" xfId="0" applyFont="1" applyFill="1" applyBorder="1" applyAlignment="1">
      <alignment horizontal="left" vertical="center"/>
    </xf>
    <xf numFmtId="0" fontId="5" fillId="3" borderId="21" xfId="0" applyFont="1" applyFill="1" applyBorder="1" applyAlignment="1">
      <alignment horizontal="center" vertical="center"/>
    </xf>
    <xf numFmtId="0" fontId="5" fillId="9" borderId="3" xfId="0" applyFont="1" applyFill="1" applyBorder="1" applyAlignment="1">
      <alignment horizontal="left" vertical="center"/>
    </xf>
    <xf numFmtId="0" fontId="5" fillId="9" borderId="22" xfId="0" applyFont="1" applyFill="1" applyBorder="1" applyAlignment="1">
      <alignment horizontal="center" vertical="center"/>
    </xf>
    <xf numFmtId="0" fontId="24" fillId="9" borderId="2" xfId="0" applyFont="1" applyFill="1" applyBorder="1" applyAlignment="1">
      <alignment horizontal="center"/>
    </xf>
    <xf numFmtId="0" fontId="5" fillId="9" borderId="5" xfId="0" applyFont="1" applyFill="1" applyBorder="1" applyAlignment="1">
      <alignment horizontal="left" vertical="center"/>
    </xf>
    <xf numFmtId="0" fontId="5" fillId="9" borderId="1" xfId="0" applyFont="1" applyFill="1" applyBorder="1" applyAlignment="1">
      <alignment horizontal="center" vertical="center"/>
    </xf>
    <xf numFmtId="0" fontId="5" fillId="4" borderId="17" xfId="0" applyFont="1" applyFill="1" applyBorder="1" applyAlignment="1">
      <alignment horizontal="center"/>
    </xf>
    <xf numFmtId="0" fontId="5" fillId="9" borderId="7" xfId="0" applyFont="1" applyFill="1" applyBorder="1" applyAlignment="1">
      <alignment horizontal="left" vertical="center"/>
    </xf>
    <xf numFmtId="0" fontId="5" fillId="9" borderId="25" xfId="0" applyFont="1" applyFill="1" applyBorder="1" applyAlignment="1">
      <alignment horizontal="center" vertical="center"/>
    </xf>
    <xf numFmtId="0" fontId="5" fillId="11" borderId="18" xfId="0" applyFont="1" applyFill="1" applyBorder="1" applyAlignment="1">
      <alignment horizontal="center" vertical="center"/>
    </xf>
    <xf numFmtId="0" fontId="5" fillId="11" borderId="20" xfId="0" applyFont="1" applyFill="1" applyBorder="1" applyAlignment="1">
      <alignment horizontal="center" vertical="center"/>
    </xf>
    <xf numFmtId="0" fontId="3" fillId="4" borderId="26" xfId="0" applyFont="1" applyFill="1" applyBorder="1"/>
    <xf numFmtId="0" fontId="3" fillId="4" borderId="48" xfId="0" applyFont="1" applyFill="1" applyBorder="1"/>
    <xf numFmtId="0" fontId="26" fillId="16" borderId="27" xfId="0" applyFont="1" applyFill="1" applyBorder="1" applyAlignment="1">
      <alignment horizontal="center" vertical="center" wrapText="1"/>
    </xf>
    <xf numFmtId="0" fontId="26" fillId="16" borderId="28" xfId="0" applyFont="1" applyFill="1" applyBorder="1" applyAlignment="1">
      <alignment horizontal="center" vertical="center" wrapText="1"/>
    </xf>
    <xf numFmtId="0" fontId="16" fillId="4" borderId="49" xfId="0" applyFont="1" applyFill="1" applyBorder="1" applyAlignment="1">
      <alignment horizontal="left" vertical="center"/>
    </xf>
    <xf numFmtId="1" fontId="3" fillId="4" borderId="42" xfId="0" applyNumberFormat="1" applyFont="1" applyFill="1" applyBorder="1" applyAlignment="1">
      <alignment horizontal="center"/>
    </xf>
    <xf numFmtId="1" fontId="3" fillId="4" borderId="4" xfId="0" applyNumberFormat="1" applyFont="1" applyFill="1" applyBorder="1" applyAlignment="1">
      <alignment horizontal="center"/>
    </xf>
    <xf numFmtId="0" fontId="3" fillId="4" borderId="10" xfId="0" applyFont="1" applyFill="1" applyBorder="1" applyAlignment="1">
      <alignment horizontal="left" vertical="center"/>
    </xf>
    <xf numFmtId="166" fontId="3" fillId="4" borderId="1" xfId="0" applyNumberFormat="1" applyFont="1" applyFill="1" applyBorder="1" applyAlignment="1">
      <alignment horizontal="center"/>
    </xf>
    <xf numFmtId="166" fontId="3" fillId="4" borderId="6" xfId="0" applyNumberFormat="1" applyFont="1" applyFill="1" applyBorder="1" applyAlignment="1">
      <alignment horizontal="center"/>
    </xf>
    <xf numFmtId="0" fontId="3" fillId="4" borderId="50" xfId="0" applyFont="1" applyFill="1" applyBorder="1" applyAlignment="1">
      <alignment horizontal="left" vertical="center"/>
    </xf>
    <xf numFmtId="167" fontId="4" fillId="4" borderId="21" xfId="2" applyNumberFormat="1" applyFont="1" applyFill="1" applyBorder="1" applyAlignment="1">
      <alignment horizontal="center"/>
    </xf>
    <xf numFmtId="168" fontId="4" fillId="16" borderId="8" xfId="0" applyNumberFormat="1" applyFont="1" applyFill="1" applyBorder="1" applyAlignment="1">
      <alignment horizontal="center"/>
    </xf>
    <xf numFmtId="168" fontId="4" fillId="0" borderId="45" xfId="0" applyNumberFormat="1" applyFont="1" applyBorder="1" applyAlignment="1">
      <alignment horizontal="center"/>
    </xf>
    <xf numFmtId="168" fontId="4" fillId="0" borderId="6" xfId="0" applyNumberFormat="1" applyFont="1" applyBorder="1" applyAlignment="1">
      <alignment horizontal="center"/>
    </xf>
    <xf numFmtId="0" fontId="3" fillId="4" borderId="53" xfId="0" applyFont="1" applyFill="1" applyBorder="1" applyAlignment="1">
      <alignment horizontal="left" vertical="center"/>
    </xf>
    <xf numFmtId="166" fontId="3" fillId="4" borderId="25" xfId="0" applyNumberFormat="1" applyFont="1" applyFill="1" applyBorder="1" applyAlignment="1">
      <alignment horizontal="center"/>
    </xf>
    <xf numFmtId="167" fontId="4" fillId="4" borderId="25" xfId="2" applyNumberFormat="1" applyFont="1" applyFill="1" applyBorder="1" applyAlignment="1">
      <alignment horizontal="center"/>
    </xf>
    <xf numFmtId="168" fontId="4" fillId="19" borderId="6" xfId="0" applyNumberFormat="1" applyFont="1" applyFill="1" applyBorder="1" applyAlignment="1">
      <alignment horizontal="center"/>
    </xf>
    <xf numFmtId="0" fontId="16" fillId="4" borderId="49" xfId="0" applyFont="1" applyFill="1" applyBorder="1" applyAlignment="1">
      <alignment horizontal="left"/>
    </xf>
    <xf numFmtId="0" fontId="3" fillId="4" borderId="10" xfId="0" applyFont="1" applyFill="1" applyBorder="1" applyAlignment="1">
      <alignment horizontal="left"/>
    </xf>
    <xf numFmtId="1" fontId="3" fillId="4" borderId="1" xfId="0" applyNumberFormat="1" applyFont="1" applyFill="1" applyBorder="1" applyAlignment="1">
      <alignment horizontal="center"/>
    </xf>
    <xf numFmtId="1" fontId="3" fillId="4" borderId="6" xfId="0" applyNumberFormat="1" applyFont="1" applyFill="1" applyBorder="1" applyAlignment="1">
      <alignment horizontal="center"/>
    </xf>
    <xf numFmtId="9" fontId="3" fillId="4" borderId="1" xfId="2" applyFont="1" applyFill="1" applyBorder="1" applyAlignment="1">
      <alignment horizontal="center"/>
    </xf>
    <xf numFmtId="166" fontId="3" fillId="16" borderId="6" xfId="0" applyNumberFormat="1" applyFont="1" applyFill="1" applyBorder="1" applyAlignment="1">
      <alignment horizontal="center"/>
    </xf>
    <xf numFmtId="0" fontId="16" fillId="4" borderId="3" xfId="0" applyFont="1" applyFill="1" applyBorder="1" applyAlignment="1">
      <alignment horizontal="left" vertical="center" wrapText="1"/>
    </xf>
    <xf numFmtId="1" fontId="16" fillId="4" borderId="42" xfId="0" applyNumberFormat="1" applyFont="1" applyFill="1" applyBorder="1" applyAlignment="1">
      <alignment horizontal="center" vertical="center"/>
    </xf>
    <xf numFmtId="1" fontId="4" fillId="4" borderId="4" xfId="0" applyNumberFormat="1" applyFont="1" applyFill="1" applyBorder="1" applyAlignment="1">
      <alignment horizontal="center" vertical="center"/>
    </xf>
    <xf numFmtId="169" fontId="28" fillId="4" borderId="6" xfId="0" applyNumberFormat="1" applyFont="1" applyFill="1" applyBorder="1" applyAlignment="1">
      <alignment horizontal="center" vertical="center"/>
    </xf>
    <xf numFmtId="1" fontId="29" fillId="4" borderId="6" xfId="0" applyNumberFormat="1" applyFont="1" applyFill="1" applyBorder="1" applyAlignment="1">
      <alignment horizontal="center" vertical="center" wrapText="1"/>
    </xf>
    <xf numFmtId="0" fontId="16" fillId="4" borderId="5" xfId="0" applyFont="1" applyFill="1" applyBorder="1" applyAlignment="1">
      <alignment horizontal="left" wrapText="1"/>
    </xf>
    <xf numFmtId="1" fontId="16" fillId="4" borderId="52" xfId="0" applyNumberFormat="1" applyFont="1" applyFill="1" applyBorder="1" applyAlignment="1">
      <alignment horizontal="center" vertical="center"/>
    </xf>
    <xf numFmtId="1" fontId="4" fillId="4" borderId="6" xfId="0" applyNumberFormat="1" applyFont="1" applyFill="1" applyBorder="1" applyAlignment="1">
      <alignment horizontal="center" vertical="center"/>
    </xf>
    <xf numFmtId="0" fontId="16" fillId="4" borderId="5" xfId="0" applyFont="1" applyFill="1" applyBorder="1" applyAlignment="1">
      <alignment horizontal="left" vertical="center" wrapText="1"/>
    </xf>
    <xf numFmtId="167" fontId="16" fillId="4" borderId="52" xfId="2" applyNumberFormat="1" applyFont="1" applyFill="1" applyBorder="1" applyAlignment="1">
      <alignment horizontal="center" vertical="center"/>
    </xf>
    <xf numFmtId="167" fontId="16" fillId="4" borderId="55" xfId="2" applyNumberFormat="1" applyFont="1" applyFill="1" applyBorder="1" applyAlignment="1">
      <alignment horizontal="center" vertical="center"/>
    </xf>
    <xf numFmtId="0" fontId="16" fillId="4" borderId="30" xfId="0" applyFont="1" applyFill="1" applyBorder="1" applyAlignment="1">
      <alignment horizontal="left" vertical="center" wrapText="1"/>
    </xf>
    <xf numFmtId="0" fontId="4" fillId="4" borderId="7" xfId="0" applyFont="1" applyFill="1" applyBorder="1" applyAlignment="1">
      <alignment vertical="center" wrapText="1"/>
    </xf>
    <xf numFmtId="1" fontId="4" fillId="4" borderId="21" xfId="0" applyNumberFormat="1" applyFont="1" applyFill="1" applyBorder="1" applyAlignment="1">
      <alignment horizontal="center" vertical="center"/>
    </xf>
    <xf numFmtId="1" fontId="25" fillId="4" borderId="21" xfId="0" applyNumberFormat="1" applyFont="1" applyFill="1" applyBorder="1" applyAlignment="1">
      <alignment horizontal="center" vertical="center" wrapText="1"/>
    </xf>
    <xf numFmtId="1" fontId="4" fillId="4" borderId="8" xfId="0" applyNumberFormat="1" applyFont="1" applyFill="1" applyBorder="1" applyAlignment="1">
      <alignment horizontal="center" vertical="center"/>
    </xf>
    <xf numFmtId="0" fontId="4" fillId="4" borderId="3" xfId="0" applyFont="1" applyFill="1" applyBorder="1" applyAlignment="1">
      <alignment horizontal="left" wrapText="1"/>
    </xf>
    <xf numFmtId="2" fontId="16" fillId="4" borderId="25" xfId="0" applyNumberFormat="1" applyFont="1" applyFill="1" applyBorder="1" applyAlignment="1">
      <alignment horizontal="center" vertical="center"/>
    </xf>
    <xf numFmtId="2" fontId="4" fillId="4" borderId="31" xfId="0" applyNumberFormat="1" applyFont="1" applyFill="1" applyBorder="1" applyAlignment="1">
      <alignment horizontal="center" vertical="center"/>
    </xf>
    <xf numFmtId="0" fontId="16" fillId="4" borderId="5" xfId="0" applyFont="1" applyFill="1" applyBorder="1" applyAlignment="1">
      <alignment horizontal="left" vertical="center"/>
    </xf>
    <xf numFmtId="1" fontId="16" fillId="4" borderId="1" xfId="0" applyNumberFormat="1" applyFont="1" applyFill="1" applyBorder="1" applyAlignment="1">
      <alignment horizontal="center" vertical="center"/>
    </xf>
    <xf numFmtId="165" fontId="4" fillId="4" borderId="6" xfId="0" applyNumberFormat="1" applyFont="1" applyFill="1" applyBorder="1" applyAlignment="1">
      <alignment horizontal="center" vertical="center"/>
    </xf>
    <xf numFmtId="0" fontId="4" fillId="4" borderId="5" xfId="0" applyFont="1" applyFill="1" applyBorder="1" applyAlignment="1">
      <alignment horizontal="left" vertical="center" indent="1"/>
    </xf>
    <xf numFmtId="1" fontId="4" fillId="4" borderId="1" xfId="0" applyNumberFormat="1" applyFont="1" applyFill="1" applyBorder="1" applyAlignment="1">
      <alignment horizontal="center" vertical="center"/>
    </xf>
    <xf numFmtId="1" fontId="16" fillId="4" borderId="1" xfId="0" applyNumberFormat="1" applyFont="1" applyFill="1" applyBorder="1" applyAlignment="1">
      <alignment horizontal="center"/>
    </xf>
    <xf numFmtId="1" fontId="4" fillId="4" borderId="6" xfId="0" applyNumberFormat="1" applyFont="1" applyFill="1" applyBorder="1" applyAlignment="1">
      <alignment horizontal="center" vertical="center" wrapText="1"/>
    </xf>
    <xf numFmtId="2" fontId="16" fillId="4" borderId="1" xfId="0" applyNumberFormat="1" applyFont="1" applyFill="1" applyBorder="1" applyAlignment="1">
      <alignment horizontal="center" vertical="center"/>
    </xf>
    <xf numFmtId="2" fontId="4" fillId="4" borderId="6" xfId="0" applyNumberFormat="1" applyFont="1" applyFill="1" applyBorder="1" applyAlignment="1">
      <alignment horizontal="center" vertical="center"/>
    </xf>
    <xf numFmtId="9" fontId="16" fillId="4" borderId="1" xfId="2" applyFont="1" applyFill="1" applyBorder="1" applyAlignment="1">
      <alignment horizontal="center"/>
    </xf>
    <xf numFmtId="1" fontId="4" fillId="19" borderId="6" xfId="0" applyNumberFormat="1" applyFont="1" applyFill="1" applyBorder="1" applyAlignment="1">
      <alignment horizontal="center" vertical="center"/>
    </xf>
    <xf numFmtId="0" fontId="16" fillId="4" borderId="30" xfId="0" applyFont="1" applyFill="1" applyBorder="1" applyAlignment="1">
      <alignment horizontal="left" vertical="center"/>
    </xf>
    <xf numFmtId="0" fontId="33" fillId="0" borderId="1" xfId="4" applyFont="1" applyBorder="1" applyAlignment="1">
      <alignment horizontal="left" vertical="center"/>
    </xf>
    <xf numFmtId="0" fontId="25" fillId="4" borderId="27" xfId="0" applyFont="1" applyFill="1" applyBorder="1" applyAlignment="1">
      <alignment vertical="center" wrapText="1"/>
    </xf>
    <xf numFmtId="0" fontId="34" fillId="0" borderId="0" xfId="0" applyFont="1"/>
    <xf numFmtId="0" fontId="19" fillId="0" borderId="0" xfId="0" applyFont="1"/>
    <xf numFmtId="0" fontId="19" fillId="0" borderId="0" xfId="0" applyFont="1" applyAlignment="1">
      <alignment wrapText="1"/>
    </xf>
    <xf numFmtId="0" fontId="35" fillId="4" borderId="0" xfId="0" applyFont="1" applyFill="1"/>
    <xf numFmtId="0" fontId="36" fillId="4" borderId="0" xfId="0" applyFont="1" applyFill="1"/>
    <xf numFmtId="0" fontId="37" fillId="6" borderId="1" xfId="0" applyFont="1" applyFill="1" applyBorder="1" applyAlignment="1">
      <alignment horizontal="center" vertical="center" wrapText="1"/>
    </xf>
    <xf numFmtId="0" fontId="37" fillId="20" borderId="1" xfId="0" applyFont="1" applyFill="1" applyBorder="1" applyAlignment="1">
      <alignment horizontal="center" vertical="center" wrapText="1"/>
    </xf>
    <xf numFmtId="0" fontId="38" fillId="6" borderId="1" xfId="0" applyFont="1" applyFill="1" applyBorder="1" applyAlignment="1">
      <alignment horizontal="center" vertical="center" wrapText="1"/>
    </xf>
    <xf numFmtId="0" fontId="39" fillId="0" borderId="1" xfId="0" applyFont="1" applyBorder="1" applyAlignment="1">
      <alignment horizontal="center" vertical="center" wrapText="1"/>
    </xf>
    <xf numFmtId="3" fontId="39" fillId="0" borderId="1" xfId="0" applyNumberFormat="1" applyFont="1" applyBorder="1" applyAlignment="1">
      <alignment horizontal="center" vertical="center" wrapText="1"/>
    </xf>
    <xf numFmtId="0" fontId="40" fillId="0" borderId="1" xfId="0" applyFont="1" applyBorder="1" applyAlignment="1">
      <alignment horizontal="center" vertical="center" wrapText="1"/>
    </xf>
    <xf numFmtId="0" fontId="37" fillId="18" borderId="1" xfId="0" applyFont="1" applyFill="1" applyBorder="1" applyAlignment="1">
      <alignment horizontal="center" vertical="center" wrapText="1"/>
    </xf>
    <xf numFmtId="0" fontId="31" fillId="0" borderId="1" xfId="0" applyFont="1" applyBorder="1" applyAlignment="1">
      <alignment horizontal="center" vertical="center" wrapText="1"/>
    </xf>
    <xf numFmtId="3" fontId="31" fillId="0" borderId="1" xfId="0" applyNumberFormat="1" applyFont="1" applyBorder="1" applyAlignment="1">
      <alignment horizontal="center" vertical="center" wrapText="1"/>
    </xf>
    <xf numFmtId="0" fontId="32" fillId="0" borderId="1" xfId="0" applyFont="1" applyBorder="1" applyAlignment="1">
      <alignment horizontal="center" vertical="center" wrapText="1"/>
    </xf>
    <xf numFmtId="0" fontId="9" fillId="6"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31" fillId="12" borderId="1" xfId="0" applyFont="1" applyFill="1" applyBorder="1" applyAlignment="1">
      <alignment horizontal="center" vertical="center" wrapText="1"/>
    </xf>
    <xf numFmtId="0" fontId="37" fillId="6" borderId="1" xfId="0" applyFont="1" applyFill="1" applyBorder="1" applyAlignment="1">
      <alignment vertical="center" wrapText="1"/>
    </xf>
    <xf numFmtId="0" fontId="37" fillId="20" borderId="1" xfId="0" applyFont="1" applyFill="1" applyBorder="1" applyAlignment="1">
      <alignment vertical="center" wrapText="1"/>
    </xf>
    <xf numFmtId="0" fontId="37" fillId="18" borderId="1" xfId="0" applyFont="1" applyFill="1" applyBorder="1" applyAlignment="1">
      <alignment vertical="center" wrapText="1"/>
    </xf>
    <xf numFmtId="0" fontId="41" fillId="5" borderId="1" xfId="0" applyFont="1" applyFill="1" applyBorder="1" applyAlignment="1">
      <alignment horizontal="center" vertical="center" wrapText="1"/>
    </xf>
    <xf numFmtId="0" fontId="42" fillId="0" borderId="1" xfId="0" applyFont="1" applyBorder="1" applyAlignment="1">
      <alignment horizontal="center" vertical="center"/>
    </xf>
    <xf numFmtId="3" fontId="42" fillId="0" borderId="1" xfId="0" applyNumberFormat="1" applyFont="1" applyBorder="1" applyAlignment="1">
      <alignment horizontal="center" vertical="center"/>
    </xf>
    <xf numFmtId="0" fontId="42" fillId="0" borderId="1" xfId="0" applyFont="1" applyBorder="1" applyAlignment="1">
      <alignment horizontal="center" vertical="center" wrapText="1"/>
    </xf>
    <xf numFmtId="0" fontId="36" fillId="0" borderId="0" xfId="0" applyFont="1"/>
    <xf numFmtId="0" fontId="12" fillId="0" borderId="0" xfId="3" applyFont="1" applyAlignment="1">
      <alignment horizontal="right" wrapText="1"/>
    </xf>
    <xf numFmtId="0" fontId="13" fillId="21" borderId="0" xfId="3" applyFont="1" applyFill="1" applyAlignment="1">
      <alignment horizontal="center" vertical="center" wrapText="1"/>
    </xf>
    <xf numFmtId="0" fontId="43" fillId="0" borderId="0" xfId="3" quotePrefix="1" applyFont="1" applyAlignment="1">
      <alignment vertical="center"/>
    </xf>
    <xf numFmtId="0" fontId="44" fillId="0" borderId="56" xfId="0" applyFont="1" applyBorder="1" applyAlignment="1">
      <alignment horizontal="justify" vertical="center" wrapText="1"/>
    </xf>
    <xf numFmtId="0" fontId="44" fillId="0" borderId="57" xfId="0" applyFont="1" applyBorder="1" applyAlignment="1">
      <alignment horizontal="justify" vertical="center" wrapText="1"/>
    </xf>
    <xf numFmtId="0" fontId="45" fillId="0" borderId="0" xfId="0" applyFont="1" applyAlignment="1">
      <alignment horizontal="left" vertical="center"/>
    </xf>
    <xf numFmtId="0" fontId="0" fillId="0" borderId="0" xfId="0" quotePrefix="1" applyAlignment="1">
      <alignment vertical="center"/>
    </xf>
    <xf numFmtId="0" fontId="41" fillId="4" borderId="1" xfId="0" applyFont="1" applyFill="1" applyBorder="1" applyAlignment="1">
      <alignment horizontal="center" vertical="center" wrapText="1"/>
    </xf>
    <xf numFmtId="0" fontId="46" fillId="4" borderId="1" xfId="0" applyFont="1" applyFill="1" applyBorder="1" applyAlignment="1">
      <alignment horizontal="center" vertical="center" wrapText="1"/>
    </xf>
    <xf numFmtId="0" fontId="35" fillId="4" borderId="0" xfId="0" applyFont="1" applyFill="1" applyAlignment="1">
      <alignment vertical="center" wrapText="1"/>
    </xf>
    <xf numFmtId="9" fontId="35" fillId="4" borderId="1" xfId="2" applyFont="1" applyFill="1" applyBorder="1" applyAlignment="1">
      <alignment horizontal="center" vertical="center" wrapText="1"/>
    </xf>
    <xf numFmtId="0" fontId="16" fillId="15" borderId="26" xfId="0" applyFont="1" applyFill="1" applyBorder="1" applyAlignment="1">
      <alignment horizontal="center" vertical="center" textRotation="90" wrapText="1"/>
    </xf>
    <xf numFmtId="0" fontId="16" fillId="15" borderId="16" xfId="0" applyFont="1" applyFill="1" applyBorder="1" applyAlignment="1">
      <alignment horizontal="center" vertical="center" textRotation="90" wrapText="1"/>
    </xf>
    <xf numFmtId="0" fontId="16" fillId="15" borderId="29" xfId="0" applyFont="1" applyFill="1" applyBorder="1" applyAlignment="1">
      <alignment horizontal="center" vertical="center" textRotation="90" wrapText="1"/>
    </xf>
    <xf numFmtId="0" fontId="16" fillId="15" borderId="17" xfId="0" applyFont="1" applyFill="1" applyBorder="1" applyAlignment="1">
      <alignment horizontal="center" vertical="center" textRotation="90" wrapText="1"/>
    </xf>
    <xf numFmtId="0" fontId="16" fillId="15" borderId="35" xfId="0" applyFont="1" applyFill="1" applyBorder="1" applyAlignment="1">
      <alignment horizontal="center" vertical="center" textRotation="90" wrapText="1"/>
    </xf>
    <xf numFmtId="0" fontId="16" fillId="15" borderId="13" xfId="0" applyFont="1" applyFill="1" applyBorder="1" applyAlignment="1">
      <alignment horizontal="center" vertical="center" textRotation="90" wrapText="1"/>
    </xf>
    <xf numFmtId="0" fontId="16" fillId="4" borderId="30" xfId="0" applyFont="1" applyFill="1" applyBorder="1" applyAlignment="1">
      <alignment horizontal="left" vertical="center" wrapText="1"/>
    </xf>
    <xf numFmtId="0" fontId="16" fillId="4" borderId="32" xfId="0" applyFont="1" applyFill="1" applyBorder="1" applyAlignment="1">
      <alignment horizontal="left" vertical="center" wrapText="1"/>
    </xf>
    <xf numFmtId="2" fontId="4" fillId="4" borderId="9" xfId="0" applyNumberFormat="1" applyFont="1" applyFill="1" applyBorder="1" applyAlignment="1">
      <alignment horizontal="center" vertical="center"/>
    </xf>
    <xf numFmtId="2" fontId="4" fillId="4" borderId="33" xfId="0" applyNumberFormat="1" applyFont="1" applyFill="1" applyBorder="1" applyAlignment="1">
      <alignment horizontal="center" vertical="center"/>
    </xf>
    <xf numFmtId="2" fontId="4" fillId="4" borderId="34" xfId="0" applyNumberFormat="1" applyFont="1" applyFill="1" applyBorder="1" applyAlignment="1">
      <alignment horizontal="center" vertical="center"/>
    </xf>
    <xf numFmtId="1" fontId="3" fillId="4" borderId="9" xfId="0" applyNumberFormat="1" applyFont="1" applyFill="1" applyBorder="1" applyAlignment="1">
      <alignment horizontal="center" vertical="center"/>
    </xf>
    <xf numFmtId="1" fontId="3" fillId="4" borderId="33" xfId="0" applyNumberFormat="1" applyFont="1" applyFill="1" applyBorder="1" applyAlignment="1">
      <alignment horizontal="center" vertical="center"/>
    </xf>
    <xf numFmtId="1" fontId="3" fillId="4" borderId="34" xfId="0" applyNumberFormat="1" applyFont="1" applyFill="1" applyBorder="1" applyAlignment="1">
      <alignment horizontal="center" vertical="center"/>
    </xf>
    <xf numFmtId="2" fontId="4" fillId="4" borderId="36" xfId="0" applyNumberFormat="1" applyFont="1" applyFill="1" applyBorder="1" applyAlignment="1">
      <alignment horizontal="center" vertical="center"/>
    </xf>
    <xf numFmtId="2" fontId="4" fillId="4" borderId="37" xfId="0" applyNumberFormat="1" applyFont="1" applyFill="1" applyBorder="1" applyAlignment="1">
      <alignment horizontal="center" vertical="center"/>
    </xf>
    <xf numFmtId="2" fontId="4" fillId="4" borderId="38" xfId="0" applyNumberFormat="1" applyFont="1" applyFill="1" applyBorder="1" applyAlignment="1">
      <alignment horizontal="center" vertical="center"/>
    </xf>
    <xf numFmtId="0" fontId="16" fillId="13" borderId="15" xfId="0" applyFont="1" applyFill="1" applyBorder="1" applyAlignment="1">
      <alignment horizontal="center" vertical="center" textRotation="90" wrapText="1"/>
    </xf>
    <xf numFmtId="0" fontId="16" fillId="13" borderId="14" xfId="0" applyFont="1" applyFill="1" applyBorder="1" applyAlignment="1">
      <alignment horizontal="center" vertical="center" textRotation="90" wrapText="1"/>
    </xf>
    <xf numFmtId="0" fontId="16" fillId="13" borderId="12" xfId="0" applyFont="1" applyFill="1" applyBorder="1" applyAlignment="1">
      <alignment horizontal="center" vertical="center" textRotation="90" wrapText="1"/>
    </xf>
    <xf numFmtId="0" fontId="3" fillId="4" borderId="49" xfId="0" applyFont="1" applyFill="1" applyBorder="1" applyAlignment="1">
      <alignment horizontal="center" vertical="center" textRotation="90" wrapText="1"/>
    </xf>
    <xf numFmtId="0" fontId="3" fillId="4" borderId="10" xfId="0" applyFont="1" applyFill="1" applyBorder="1" applyAlignment="1">
      <alignment horizontal="center" vertical="center" textRotation="90" wrapText="1"/>
    </xf>
    <xf numFmtId="0" fontId="3" fillId="4" borderId="3" xfId="0" applyFont="1" applyFill="1" applyBorder="1" applyAlignment="1">
      <alignment horizontal="center" vertical="center" textRotation="90" wrapText="1"/>
    </xf>
    <xf numFmtId="0" fontId="3" fillId="4" borderId="5" xfId="0" applyFont="1" applyFill="1" applyBorder="1" applyAlignment="1">
      <alignment horizontal="center" vertical="center" textRotation="90" wrapText="1"/>
    </xf>
    <xf numFmtId="0" fontId="3" fillId="4" borderId="51" xfId="0" applyFont="1" applyFill="1" applyBorder="1" applyAlignment="1">
      <alignment horizontal="center" vertical="center" textRotation="90" wrapText="1"/>
    </xf>
    <xf numFmtId="0" fontId="3" fillId="4" borderId="43" xfId="0" applyFont="1" applyFill="1" applyBorder="1" applyAlignment="1">
      <alignment horizontal="center" vertical="center" textRotation="90" wrapText="1"/>
    </xf>
    <xf numFmtId="0" fontId="3" fillId="4" borderId="54" xfId="0" applyFont="1" applyFill="1" applyBorder="1" applyAlignment="1">
      <alignment horizontal="center" vertical="center" textRotation="90" wrapText="1"/>
    </xf>
    <xf numFmtId="0" fontId="3" fillId="4" borderId="33" xfId="0" applyFont="1" applyFill="1" applyBorder="1" applyAlignment="1">
      <alignment horizontal="center" vertical="center" textRotation="90" wrapText="1"/>
    </xf>
    <xf numFmtId="0" fontId="3" fillId="4" borderId="58" xfId="0" applyFont="1" applyFill="1" applyBorder="1" applyAlignment="1">
      <alignment horizontal="center" vertical="center" textRotation="90" wrapText="1"/>
    </xf>
    <xf numFmtId="0" fontId="3" fillId="4" borderId="37" xfId="0" applyFont="1" applyFill="1" applyBorder="1" applyAlignment="1">
      <alignment horizontal="center" vertical="center" textRotation="90" wrapText="1"/>
    </xf>
    <xf numFmtId="1" fontId="47" fillId="4" borderId="31" xfId="0" applyNumberFormat="1" applyFont="1" applyFill="1" applyBorder="1" applyAlignment="1">
      <alignment horizontal="center" vertical="center"/>
    </xf>
    <xf numFmtId="1" fontId="47" fillId="4" borderId="55" xfId="0" applyNumberFormat="1" applyFont="1" applyFill="1" applyBorder="1" applyAlignment="1">
      <alignment horizontal="center" vertical="center"/>
    </xf>
    <xf numFmtId="1" fontId="16" fillId="4" borderId="25" xfId="0" applyNumberFormat="1" applyFont="1" applyFill="1" applyBorder="1" applyAlignment="1">
      <alignment horizontal="center" vertical="center"/>
    </xf>
    <xf numFmtId="1" fontId="16" fillId="4" borderId="52" xfId="0" applyNumberFormat="1" applyFont="1" applyFill="1" applyBorder="1" applyAlignment="1">
      <alignment horizontal="center" vertical="center"/>
    </xf>
    <xf numFmtId="0" fontId="3" fillId="4" borderId="30" xfId="0" applyFont="1" applyFill="1" applyBorder="1" applyAlignment="1">
      <alignment horizontal="center" vertical="center" textRotation="90" wrapText="1"/>
    </xf>
    <xf numFmtId="0" fontId="46" fillId="4" borderId="25" xfId="0" applyFont="1" applyFill="1" applyBorder="1" applyAlignment="1">
      <alignment horizontal="left" vertical="center" wrapText="1"/>
    </xf>
    <xf numFmtId="0" fontId="46" fillId="4" borderId="52" xfId="0" applyFont="1" applyFill="1" applyBorder="1" applyAlignment="1">
      <alignment horizontal="left" vertical="center" wrapText="1"/>
    </xf>
    <xf numFmtId="1" fontId="46" fillId="4" borderId="25" xfId="0" applyNumberFormat="1" applyFont="1" applyFill="1" applyBorder="1" applyAlignment="1">
      <alignment horizontal="center" vertical="center"/>
    </xf>
    <xf numFmtId="1" fontId="46" fillId="4" borderId="52" xfId="0" applyNumberFormat="1" applyFont="1" applyFill="1" applyBorder="1" applyAlignment="1">
      <alignment horizontal="center" vertical="center"/>
    </xf>
    <xf numFmtId="0" fontId="5" fillId="4" borderId="9" xfId="0" applyFont="1" applyFill="1" applyBorder="1" applyAlignment="1">
      <alignment horizontal="left" vertical="center"/>
    </xf>
    <xf numFmtId="0" fontId="5" fillId="4" borderId="33" xfId="0" applyFont="1" applyFill="1" applyBorder="1" applyAlignment="1">
      <alignment horizontal="left" vertical="center"/>
    </xf>
    <xf numFmtId="0" fontId="5" fillId="0" borderId="10" xfId="0" applyFont="1" applyBorder="1" applyAlignment="1">
      <alignment horizontal="left" vertical="center"/>
    </xf>
    <xf numFmtId="0" fontId="23" fillId="5" borderId="23" xfId="0" applyFont="1" applyFill="1" applyBorder="1" applyAlignment="1">
      <alignment horizontal="center" vertical="center" wrapText="1"/>
    </xf>
    <xf numFmtId="0" fontId="23" fillId="5" borderId="11" xfId="0" applyFont="1" applyFill="1" applyBorder="1" applyAlignment="1">
      <alignment horizontal="center" vertical="center" wrapText="1"/>
    </xf>
    <xf numFmtId="0" fontId="3" fillId="10" borderId="15" xfId="0" applyFont="1" applyFill="1" applyBorder="1" applyAlignment="1">
      <alignment horizontal="center" vertical="center" wrapText="1"/>
    </xf>
    <xf numFmtId="0" fontId="3" fillId="10" borderId="12" xfId="0" applyFont="1" applyFill="1" applyBorder="1" applyAlignment="1">
      <alignment horizontal="center" vertical="center" wrapText="1"/>
    </xf>
    <xf numFmtId="0" fontId="23" fillId="0" borderId="1" xfId="0" applyFont="1" applyBorder="1" applyAlignment="1">
      <alignment horizontal="center" vertical="center" wrapText="1"/>
    </xf>
    <xf numFmtId="0" fontId="16" fillId="4" borderId="15"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6" fillId="4" borderId="12"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9" fillId="4" borderId="40" xfId="0" applyFont="1" applyFill="1" applyBorder="1" applyAlignment="1">
      <alignment horizontal="center" vertical="center" wrapText="1"/>
    </xf>
    <xf numFmtId="0" fontId="19" fillId="0" borderId="0" xfId="0" applyFont="1" applyAlignment="1">
      <alignment horizontal="left" wrapText="1"/>
    </xf>
    <xf numFmtId="0" fontId="20" fillId="0" borderId="9" xfId="0" applyFont="1" applyBorder="1" applyAlignment="1">
      <alignment horizontal="center"/>
    </xf>
    <xf numFmtId="0" fontId="20" fillId="0" borderId="33" xfId="0" applyFont="1" applyBorder="1" applyAlignment="1">
      <alignment horizontal="center"/>
    </xf>
    <xf numFmtId="0" fontId="20" fillId="0" borderId="10" xfId="0" applyFont="1" applyBorder="1" applyAlignment="1">
      <alignment horizontal="center"/>
    </xf>
    <xf numFmtId="0" fontId="23" fillId="14" borderId="1" xfId="0" applyFont="1" applyFill="1" applyBorder="1" applyAlignment="1">
      <alignment horizontal="center" vertical="center" wrapText="1"/>
    </xf>
    <xf numFmtId="0" fontId="49" fillId="0" borderId="0" xfId="0" applyFont="1"/>
    <xf numFmtId="0" fontId="35" fillId="0" borderId="0" xfId="0" applyFont="1"/>
    <xf numFmtId="0" fontId="50" fillId="0" borderId="0" xfId="0" applyFont="1"/>
    <xf numFmtId="0" fontId="51" fillId="22" borderId="0" xfId="0" applyFont="1" applyFill="1"/>
    <xf numFmtId="0" fontId="35" fillId="22" borderId="0" xfId="0" applyFont="1" applyFill="1"/>
    <xf numFmtId="0" fontId="0" fillId="22" borderId="0" xfId="0" applyFill="1"/>
    <xf numFmtId="0" fontId="47" fillId="0" borderId="0" xfId="0" applyFont="1"/>
    <xf numFmtId="0" fontId="52" fillId="23" borderId="23" xfId="0" applyFont="1" applyFill="1" applyBorder="1" applyAlignment="1">
      <alignment horizontal="center" vertical="center"/>
    </xf>
    <xf numFmtId="0" fontId="52" fillId="23" borderId="24" xfId="0" applyFont="1" applyFill="1" applyBorder="1" applyAlignment="1">
      <alignment horizontal="center" vertical="center"/>
    </xf>
    <xf numFmtId="0" fontId="52" fillId="23" borderId="11" xfId="0" applyFont="1" applyFill="1" applyBorder="1" applyAlignment="1">
      <alignment horizontal="center" vertical="center"/>
    </xf>
    <xf numFmtId="9" fontId="3" fillId="0" borderId="12" xfId="0" applyNumberFormat="1" applyFont="1" applyBorder="1" applyAlignment="1">
      <alignment horizontal="center" vertical="center"/>
    </xf>
    <xf numFmtId="164" fontId="3" fillId="0" borderId="13" xfId="1" applyNumberFormat="1" applyFont="1" applyBorder="1" applyAlignment="1">
      <alignment horizontal="center" vertical="center"/>
    </xf>
    <xf numFmtId="0" fontId="3" fillId="0" borderId="13" xfId="0" applyFont="1" applyBorder="1" applyAlignment="1">
      <alignment horizontal="center" vertical="center"/>
    </xf>
    <xf numFmtId="9" fontId="53" fillId="0" borderId="12" xfId="0" applyNumberFormat="1" applyFont="1" applyBorder="1" applyAlignment="1">
      <alignment horizontal="center" vertical="center" wrapText="1"/>
    </xf>
    <xf numFmtId="0" fontId="24" fillId="10" borderId="23" xfId="0" applyFont="1" applyFill="1" applyBorder="1" applyAlignment="1">
      <alignment vertical="center" wrapText="1"/>
    </xf>
    <xf numFmtId="0" fontId="24" fillId="10" borderId="24" xfId="0" applyFont="1" applyFill="1" applyBorder="1" applyAlignment="1">
      <alignment vertical="center" wrapText="1"/>
    </xf>
    <xf numFmtId="0" fontId="24" fillId="10" borderId="11" xfId="0" applyFont="1" applyFill="1" applyBorder="1" applyAlignment="1">
      <alignment vertical="center" wrapText="1"/>
    </xf>
    <xf numFmtId="0" fontId="4" fillId="0" borderId="2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xf>
    <xf numFmtId="0" fontId="24" fillId="10" borderId="23" xfId="0" applyFont="1" applyFill="1" applyBorder="1" applyAlignment="1">
      <alignment vertical="center"/>
    </xf>
    <xf numFmtId="0" fontId="5" fillId="24" borderId="1" xfId="0" applyFont="1" applyFill="1" applyBorder="1" applyAlignment="1">
      <alignment horizontal="center" vertical="center" wrapText="1"/>
    </xf>
    <xf numFmtId="0" fontId="5" fillId="24" borderId="9" xfId="0" applyFont="1" applyFill="1" applyBorder="1" applyAlignment="1">
      <alignment horizontal="center" vertical="center" wrapText="1"/>
    </xf>
    <xf numFmtId="0" fontId="48" fillId="24" borderId="59" xfId="0" applyFont="1" applyFill="1" applyBorder="1" applyAlignment="1">
      <alignment vertical="center"/>
    </xf>
    <xf numFmtId="0" fontId="48" fillId="24" borderId="54" xfId="0" applyFont="1" applyFill="1" applyBorder="1" applyAlignment="1">
      <alignment vertical="center"/>
    </xf>
    <xf numFmtId="0" fontId="48" fillId="24" borderId="60" xfId="0" applyFont="1" applyFill="1" applyBorder="1" applyAlignment="1">
      <alignment vertical="center"/>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0" fillId="0" borderId="34" xfId="0" applyBorder="1" applyAlignment="1">
      <alignment horizontal="center" vertical="center" wrapText="1"/>
    </xf>
    <xf numFmtId="0" fontId="0" fillId="0" borderId="5" xfId="0"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0" fillId="5" borderId="5" xfId="0" applyFill="1" applyBorder="1" applyAlignment="1">
      <alignment horizontal="center" vertical="center"/>
    </xf>
    <xf numFmtId="0" fontId="0" fillId="5" borderId="1" xfId="0" applyFill="1" applyBorder="1" applyAlignment="1">
      <alignment horizontal="center" vertical="center"/>
    </xf>
    <xf numFmtId="0" fontId="0" fillId="5" borderId="6" xfId="0" applyFill="1" applyBorder="1" applyAlignment="1">
      <alignment horizontal="center" vertical="center"/>
    </xf>
    <xf numFmtId="0" fontId="0" fillId="0" borderId="9" xfId="0" applyBorder="1" applyAlignment="1">
      <alignment horizontal="center" vertical="center" wrapText="1"/>
    </xf>
    <xf numFmtId="0" fontId="0" fillId="0" borderId="7" xfId="0" applyBorder="1" applyAlignment="1">
      <alignment horizontal="center" vertical="center"/>
    </xf>
    <xf numFmtId="0" fontId="0" fillId="0" borderId="21" xfId="0" applyBorder="1" applyAlignment="1">
      <alignment horizontal="center" vertical="center"/>
    </xf>
    <xf numFmtId="0" fontId="0" fillId="0" borderId="8" xfId="0" applyBorder="1" applyAlignment="1">
      <alignment horizontal="center" vertical="center"/>
    </xf>
    <xf numFmtId="0" fontId="51" fillId="22" borderId="0" xfId="0" applyFont="1" applyFill="1" applyAlignment="1">
      <alignment vertical="center"/>
    </xf>
    <xf numFmtId="0" fontId="54" fillId="22" borderId="0" xfId="0" applyFont="1" applyFill="1" applyAlignment="1">
      <alignment vertical="center"/>
    </xf>
    <xf numFmtId="0" fontId="48" fillId="22" borderId="0" xfId="0" applyFont="1" applyFill="1" applyAlignment="1">
      <alignment vertical="center"/>
    </xf>
    <xf numFmtId="0" fontId="5" fillId="22" borderId="0" xfId="0" applyFont="1" applyFill="1" applyAlignment="1">
      <alignment vertical="center" wrapText="1"/>
    </xf>
    <xf numFmtId="0" fontId="51" fillId="0" borderId="0" xfId="0" applyFont="1" applyAlignment="1">
      <alignment vertical="center"/>
    </xf>
    <xf numFmtId="0" fontId="54" fillId="0" borderId="0" xfId="0" applyFont="1" applyAlignment="1">
      <alignment vertical="center"/>
    </xf>
    <xf numFmtId="0" fontId="48" fillId="0" borderId="0" xfId="0" applyFont="1" applyAlignment="1">
      <alignment vertical="center"/>
    </xf>
    <xf numFmtId="0" fontId="48" fillId="0" borderId="61" xfId="0" applyFont="1" applyBorder="1" applyAlignment="1">
      <alignment vertical="center"/>
    </xf>
    <xf numFmtId="0" fontId="5" fillId="0" borderId="0" xfId="0" applyFont="1" applyAlignment="1">
      <alignment vertical="center" wrapText="1"/>
    </xf>
    <xf numFmtId="0" fontId="5" fillId="24" borderId="62" xfId="0" applyFont="1" applyFill="1" applyBorder="1" applyAlignment="1">
      <alignment vertical="center" wrapText="1"/>
    </xf>
    <xf numFmtId="0" fontId="5" fillId="24" borderId="58" xfId="0" applyFont="1" applyFill="1" applyBorder="1" applyAlignment="1">
      <alignment vertical="center" wrapText="1"/>
    </xf>
    <xf numFmtId="0" fontId="5" fillId="24" borderId="23" xfId="0" applyFont="1" applyFill="1" applyBorder="1" applyAlignment="1">
      <alignment vertical="center" wrapText="1"/>
    </xf>
    <xf numFmtId="0" fontId="5" fillId="24" borderId="24" xfId="0" applyFont="1" applyFill="1" applyBorder="1" applyAlignment="1">
      <alignment vertical="center" wrapText="1"/>
    </xf>
    <xf numFmtId="0" fontId="5" fillId="24" borderId="11" xfId="0" applyFont="1" applyFill="1" applyBorder="1" applyAlignment="1">
      <alignment vertical="center" wrapText="1"/>
    </xf>
    <xf numFmtId="0" fontId="5" fillId="4" borderId="26" xfId="0" applyFont="1" applyFill="1" applyBorder="1" applyAlignment="1">
      <alignment vertical="center" wrapText="1"/>
    </xf>
    <xf numFmtId="0" fontId="5" fillId="4" borderId="16" xfId="0" applyFont="1" applyFill="1" applyBorder="1" applyAlignment="1">
      <alignment vertical="center" wrapText="1"/>
    </xf>
    <xf numFmtId="0" fontId="0" fillId="4" borderId="51" xfId="0" applyFill="1" applyBorder="1" applyAlignment="1">
      <alignment horizontal="center" vertical="center" wrapText="1"/>
    </xf>
    <xf numFmtId="0" fontId="0" fillId="4" borderId="63" xfId="0" applyFill="1" applyBorder="1" applyAlignment="1">
      <alignment horizontal="left" vertical="center" wrapText="1"/>
    </xf>
    <xf numFmtId="0" fontId="0" fillId="4" borderId="48" xfId="0" applyFill="1" applyBorder="1" applyAlignment="1">
      <alignment horizontal="left" vertical="center" wrapText="1"/>
    </xf>
    <xf numFmtId="0" fontId="0" fillId="4" borderId="16" xfId="0" applyFill="1" applyBorder="1" applyAlignment="1">
      <alignment horizontal="left" vertical="center" wrapText="1"/>
    </xf>
    <xf numFmtId="0" fontId="0" fillId="25" borderId="26" xfId="0" applyFill="1" applyBorder="1"/>
    <xf numFmtId="0" fontId="0" fillId="25" borderId="48" xfId="0" applyFill="1" applyBorder="1"/>
    <xf numFmtId="0" fontId="0" fillId="25" borderId="16" xfId="0" applyFill="1" applyBorder="1"/>
    <xf numFmtId="0" fontId="0" fillId="0" borderId="51"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xf>
    <xf numFmtId="0" fontId="0" fillId="0" borderId="63" xfId="0" applyBorder="1" applyAlignment="1">
      <alignment horizontal="center" vertical="center"/>
    </xf>
    <xf numFmtId="0" fontId="0" fillId="0" borderId="48" xfId="0" applyBorder="1" applyAlignment="1">
      <alignment horizontal="center" vertical="center"/>
    </xf>
    <xf numFmtId="0" fontId="0" fillId="0" borderId="16" xfId="0" applyBorder="1" applyAlignment="1">
      <alignment horizontal="center" vertical="center"/>
    </xf>
    <xf numFmtId="0" fontId="0" fillId="25" borderId="29" xfId="0" applyFill="1" applyBorder="1"/>
    <xf numFmtId="0" fontId="0" fillId="25" borderId="0" xfId="0" applyFill="1"/>
    <xf numFmtId="0" fontId="0" fillId="25" borderId="17" xfId="0" applyFill="1" applyBorder="1"/>
    <xf numFmtId="0" fontId="0" fillId="0" borderId="46" xfId="0" applyBorder="1" applyAlignment="1">
      <alignment horizontal="center" vertical="center" wrapText="1"/>
    </xf>
    <xf numFmtId="0" fontId="0" fillId="0" borderId="8" xfId="0" applyBorder="1" applyAlignment="1">
      <alignment horizontal="center" vertical="center" wrapText="1"/>
    </xf>
    <xf numFmtId="0" fontId="0" fillId="0" borderId="64" xfId="0" applyBorder="1" applyAlignment="1">
      <alignment horizontal="center" vertical="center"/>
    </xf>
    <xf numFmtId="0" fontId="0" fillId="0" borderId="39" xfId="0" applyBorder="1" applyAlignment="1">
      <alignment horizontal="center" vertical="center"/>
    </xf>
    <xf numFmtId="0" fontId="0" fillId="0" borderId="13" xfId="0" applyBorder="1" applyAlignment="1">
      <alignment horizontal="center" vertical="center"/>
    </xf>
    <xf numFmtId="0" fontId="0" fillId="0" borderId="0" xfId="0" applyAlignment="1">
      <alignment horizontal="left" vertical="top" wrapText="1"/>
    </xf>
    <xf numFmtId="0" fontId="48" fillId="0" borderId="0" xfId="0" applyFont="1"/>
    <xf numFmtId="0" fontId="55" fillId="17" borderId="0" xfId="0" applyFont="1" applyFill="1"/>
    <xf numFmtId="0" fontId="6" fillId="17" borderId="0" xfId="0" applyFont="1" applyFill="1" applyAlignment="1">
      <alignment horizontal="left" wrapText="1"/>
    </xf>
    <xf numFmtId="0" fontId="48" fillId="0" borderId="0" xfId="0" applyFont="1" applyAlignment="1">
      <alignment wrapText="1"/>
    </xf>
    <xf numFmtId="0" fontId="32" fillId="26" borderId="1" xfId="0" applyFont="1" applyFill="1" applyBorder="1" applyAlignment="1">
      <alignment horizontal="right" vertical="center" wrapText="1"/>
    </xf>
    <xf numFmtId="0" fontId="32" fillId="26" borderId="1" xfId="0" applyFont="1" applyFill="1" applyBorder="1" applyAlignment="1">
      <alignment horizontal="center" vertical="center"/>
    </xf>
    <xf numFmtId="0" fontId="32" fillId="26" borderId="6" xfId="0" applyFont="1" applyFill="1" applyBorder="1" applyAlignment="1">
      <alignment horizontal="center" vertical="center"/>
    </xf>
    <xf numFmtId="0" fontId="32" fillId="26" borderId="1" xfId="0" applyFont="1" applyFill="1" applyBorder="1" applyAlignment="1">
      <alignment horizontal="right" vertical="center"/>
    </xf>
    <xf numFmtId="0" fontId="32" fillId="26" borderId="30" xfId="0" applyFont="1" applyFill="1" applyBorder="1" applyAlignment="1">
      <alignment horizontal="right" vertical="center"/>
    </xf>
    <xf numFmtId="0" fontId="32" fillId="26" borderId="32" xfId="0" applyFont="1" applyFill="1" applyBorder="1" applyAlignment="1">
      <alignment horizontal="right" vertical="center"/>
    </xf>
    <xf numFmtId="0" fontId="57" fillId="4" borderId="25" xfId="0" applyFont="1" applyFill="1" applyBorder="1" applyAlignment="1">
      <alignment horizontal="center" vertical="center" wrapText="1"/>
    </xf>
    <xf numFmtId="0" fontId="57" fillId="4" borderId="44" xfId="0" applyFont="1" applyFill="1" applyBorder="1" applyAlignment="1">
      <alignment horizontal="center" vertical="center" wrapText="1"/>
    </xf>
    <xf numFmtId="0" fontId="57" fillId="4" borderId="52" xfId="0" applyFont="1" applyFill="1" applyBorder="1" applyAlignment="1">
      <alignment horizontal="center" vertical="center" wrapText="1"/>
    </xf>
    <xf numFmtId="0" fontId="56" fillId="4" borderId="43" xfId="0" applyFont="1" applyFill="1" applyBorder="1" applyAlignment="1">
      <alignment horizontal="center" vertical="center"/>
    </xf>
    <xf numFmtId="0" fontId="49" fillId="4" borderId="0" xfId="0" applyFont="1" applyFill="1"/>
    <xf numFmtId="0" fontId="37" fillId="24" borderId="1" xfId="0" applyFont="1" applyFill="1" applyBorder="1" applyAlignment="1">
      <alignment horizontal="center" vertical="center" wrapText="1"/>
    </xf>
    <xf numFmtId="0" fontId="58" fillId="27" borderId="1" xfId="0" applyFont="1" applyFill="1" applyBorder="1" applyAlignment="1">
      <alignment horizontal="center" vertical="center" wrapText="1"/>
    </xf>
    <xf numFmtId="0" fontId="9" fillId="27" borderId="1" xfId="0" applyFont="1" applyFill="1" applyBorder="1" applyAlignment="1">
      <alignment horizontal="center" vertical="center" wrapText="1"/>
    </xf>
    <xf numFmtId="0" fontId="9" fillId="24" borderId="1" xfId="0" applyFont="1" applyFill="1" applyBorder="1" applyAlignment="1">
      <alignment horizontal="center" vertical="center" wrapText="1"/>
    </xf>
  </cellXfs>
  <cellStyles count="5">
    <cellStyle name="Lien hypertexte" xfId="4" builtinId="8"/>
    <cellStyle name="Monétaire" xfId="1" builtinId="4"/>
    <cellStyle name="Normal" xfId="0" builtinId="0"/>
    <cellStyle name="Normal 5" xfId="3" xr:uid="{00000000-0005-0000-0000-00000300000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171450</xdr:colOff>
      <xdr:row>0</xdr:row>
      <xdr:rowOff>142875</xdr:rowOff>
    </xdr:from>
    <xdr:ext cx="0" cy="600075"/>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42875"/>
          <a:ext cx="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838200</xdr:colOff>
      <xdr:row>4</xdr:row>
      <xdr:rowOff>123825</xdr:rowOff>
    </xdr:from>
    <xdr:ext cx="0" cy="285750"/>
    <xdr:pic>
      <xdr:nvPicPr>
        <xdr:cNvPr id="3" name="Picture 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2125" y="790575"/>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657225</xdr:colOff>
      <xdr:row>0</xdr:row>
      <xdr:rowOff>0</xdr:rowOff>
    </xdr:from>
    <xdr:to>
      <xdr:col>3</xdr:col>
      <xdr:colOff>295275</xdr:colOff>
      <xdr:row>5</xdr:row>
      <xdr:rowOff>257175</xdr:rowOff>
    </xdr:to>
    <xdr:pic>
      <xdr:nvPicPr>
        <xdr:cNvPr id="5" name="Image 4">
          <a:extLst>
            <a:ext uri="{FF2B5EF4-FFF2-40B4-BE49-F238E27FC236}">
              <a16:creationId xmlns:a16="http://schemas.microsoft.com/office/drawing/2014/main" id="{00000000-0008-0000-0000-000005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b="87707"/>
        <a:stretch/>
      </xdr:blipFill>
      <xdr:spPr bwMode="auto">
        <a:xfrm>
          <a:off x="657225" y="0"/>
          <a:ext cx="6315075" cy="1066800"/>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deme.fr/Users/thouins/Desktop/BUREAU/Tableur/Tableur_biomasse_fc_v1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PROJETS\P&#244;le_TE\2.%20AAP\EnRR_RCU\Documents%20de%20candidature%20AAP%20ADEME%20R&#233;gion\Docs%20&#224;%20envoyer%20&#224;%20la%20R&#233;gion\AAP%20R&#233;seau%20de%20Chaleur_Dossier%20Techniqu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ademecloud-my.sharepoint.com/personal/simon_thouin_ademe_fr/Documents/Fonds%20Chaleur%202023/3-%20Biomasse%20&#233;nergie/Volet-technique-tableur-biomasse-energie-sup%2012GWh-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caractéristiques projet"/>
      <sheetName val="Résultats"/>
      <sheetName val="solution biomasse"/>
      <sheetName val="solution de reference"/>
      <sheetName val="grilles FC"/>
      <sheetName val="TEC Production"/>
      <sheetName val="TEC Réseau (2)"/>
      <sheetName val="evolution des couts"/>
      <sheetName val="TEC Réseau"/>
      <sheetName val="Evolution couts"/>
      <sheetName val="Détails sous-stations"/>
      <sheetName val="menu deroulant"/>
      <sheetName val="Feuil1"/>
    </sheetNames>
    <sheetDataSet>
      <sheetData sheetId="0"/>
      <sheetData sheetId="1">
        <row r="9">
          <cell r="D9">
            <v>2</v>
          </cell>
        </row>
        <row r="10">
          <cell r="D10">
            <v>1</v>
          </cell>
        </row>
        <row r="12">
          <cell r="D12">
            <v>40000</v>
          </cell>
        </row>
        <row r="17">
          <cell r="D17">
            <v>8000</v>
          </cell>
        </row>
        <row r="18">
          <cell r="D18">
            <v>35000</v>
          </cell>
        </row>
        <row r="22">
          <cell r="D22">
            <v>24</v>
          </cell>
        </row>
        <row r="26">
          <cell r="D26">
            <v>15000</v>
          </cell>
        </row>
        <row r="27">
          <cell r="D27">
            <v>7000</v>
          </cell>
        </row>
        <row r="34">
          <cell r="D34">
            <v>50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1. Mix énergétique actuel"/>
      <sheetName val="2. Mix énergétique du projet"/>
      <sheetName val="3. Abonnés"/>
      <sheetName val="4. Impact aide sur prix vente"/>
      <sheetName val="5. Synthèse projet"/>
      <sheetName val="6. Tableau des DN"/>
      <sheetName val="7. Détails des coûts"/>
      <sheetName val="8. CEP modèle ADEME"/>
      <sheetName val="Choix multiples"/>
    </sheetNames>
    <sheetDataSet>
      <sheetData sheetId="0"/>
      <sheetData sheetId="1"/>
      <sheetData sheetId="2"/>
      <sheetData sheetId="3"/>
      <sheetData sheetId="4"/>
      <sheetData sheetId="5"/>
      <sheetData sheetId="6"/>
      <sheetData sheetId="7"/>
      <sheetData sheetId="8"/>
      <sheetData sheetId="9">
        <row r="5">
          <cell r="B5" t="str">
            <v>Eau chaude</v>
          </cell>
        </row>
        <row r="6">
          <cell r="B6" t="str">
            <v>Eau surchauffée (T&gt;105°C)</v>
          </cell>
        </row>
        <row r="7">
          <cell r="B7" t="str">
            <v>Vapeur</v>
          </cell>
        </row>
        <row r="8">
          <cell r="B8" t="str">
            <v>Eau glacée</v>
          </cell>
        </row>
        <row r="9">
          <cell r="B9" t="str">
            <v>Autres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Tableau 1 descript prod RC"/>
      <sheetName val="Tableau 2 besoins"/>
      <sheetName val="Tableau 3 Evolution besoins RC "/>
      <sheetName val="Tableau 4 Décomposition métrés"/>
      <sheetName val="Tableau 5 couts exploit"/>
      <sheetName val="Tableau 6 Impact subvention"/>
      <sheetName val="Tableau 7 CEP"/>
      <sheetName val="Tableau 8 Historique invest "/>
      <sheetName val="synthèse"/>
      <sheetName val="Feuil1"/>
      <sheetName val="Mix énergétique"/>
      <sheetName val="Tableau synthèse RC"/>
      <sheetName val="Tableau synthèse biomass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sheetPr>
  <dimension ref="A1:XFC50"/>
  <sheetViews>
    <sheetView showGridLines="0" tabSelected="1" topLeftCell="B7" workbookViewId="0">
      <selection activeCell="C11" sqref="C11"/>
    </sheetView>
  </sheetViews>
  <sheetFormatPr baseColWidth="10" defaultColWidth="0" defaultRowHeight="12.75" customHeight="1" zeroHeight="1" x14ac:dyDescent="0.2"/>
  <cols>
    <col min="1" max="1" width="21" style="14" hidden="1" customWidth="1"/>
    <col min="2" max="2" width="13.85546875" style="14" customWidth="1"/>
    <col min="3" max="3" width="86.28515625" style="14" customWidth="1"/>
    <col min="4" max="4" width="35.140625" style="14" bestFit="1" customWidth="1"/>
    <col min="5" max="256" width="0" style="14" hidden="1"/>
    <col min="257" max="257" width="0" style="14" hidden="1" customWidth="1"/>
    <col min="258" max="258" width="13.85546875" style="14" hidden="1" customWidth="1"/>
    <col min="259" max="259" width="86.28515625" style="14" hidden="1" customWidth="1"/>
    <col min="260" max="260" width="11.42578125" style="14" hidden="1" customWidth="1"/>
    <col min="261" max="512" width="0" style="14" hidden="1"/>
    <col min="513" max="513" width="0" style="14" hidden="1" customWidth="1"/>
    <col min="514" max="514" width="13.85546875" style="14" hidden="1" customWidth="1"/>
    <col min="515" max="515" width="86.28515625" style="14" hidden="1" customWidth="1"/>
    <col min="516" max="516" width="11.42578125" style="14" hidden="1" customWidth="1"/>
    <col min="517" max="768" width="0" style="14" hidden="1"/>
    <col min="769" max="769" width="0" style="14" hidden="1" customWidth="1"/>
    <col min="770" max="770" width="13.85546875" style="14" hidden="1" customWidth="1"/>
    <col min="771" max="771" width="86.28515625" style="14" hidden="1" customWidth="1"/>
    <col min="772" max="772" width="11.42578125" style="14" hidden="1" customWidth="1"/>
    <col min="773" max="1024" width="0" style="14" hidden="1"/>
    <col min="1025" max="1025" width="0" style="14" hidden="1" customWidth="1"/>
    <col min="1026" max="1026" width="13.85546875" style="14" hidden="1" customWidth="1"/>
    <col min="1027" max="1027" width="86.28515625" style="14" hidden="1" customWidth="1"/>
    <col min="1028" max="1028" width="11.42578125" style="14" hidden="1" customWidth="1"/>
    <col min="1029" max="1280" width="0" style="14" hidden="1"/>
    <col min="1281" max="1281" width="0" style="14" hidden="1" customWidth="1"/>
    <col min="1282" max="1282" width="13.85546875" style="14" hidden="1" customWidth="1"/>
    <col min="1283" max="1283" width="86.28515625" style="14" hidden="1" customWidth="1"/>
    <col min="1284" max="1284" width="11.42578125" style="14" hidden="1" customWidth="1"/>
    <col min="1285" max="1536" width="0" style="14" hidden="1"/>
    <col min="1537" max="1537" width="0" style="14" hidden="1" customWidth="1"/>
    <col min="1538" max="1538" width="13.85546875" style="14" hidden="1" customWidth="1"/>
    <col min="1539" max="1539" width="86.28515625" style="14" hidden="1" customWidth="1"/>
    <col min="1540" max="1540" width="11.42578125" style="14" hidden="1" customWidth="1"/>
    <col min="1541" max="1792" width="0" style="14" hidden="1"/>
    <col min="1793" max="1793" width="0" style="14" hidden="1" customWidth="1"/>
    <col min="1794" max="1794" width="13.85546875" style="14" hidden="1" customWidth="1"/>
    <col min="1795" max="1795" width="86.28515625" style="14" hidden="1" customWidth="1"/>
    <col min="1796" max="1796" width="11.42578125" style="14" hidden="1" customWidth="1"/>
    <col min="1797" max="2048" width="0" style="14" hidden="1"/>
    <col min="2049" max="2049" width="0" style="14" hidden="1" customWidth="1"/>
    <col min="2050" max="2050" width="13.85546875" style="14" hidden="1" customWidth="1"/>
    <col min="2051" max="2051" width="86.28515625" style="14" hidden="1" customWidth="1"/>
    <col min="2052" max="2052" width="11.42578125" style="14" hidden="1" customWidth="1"/>
    <col min="2053" max="2304" width="0" style="14" hidden="1"/>
    <col min="2305" max="2305" width="0" style="14" hidden="1" customWidth="1"/>
    <col min="2306" max="2306" width="13.85546875" style="14" hidden="1" customWidth="1"/>
    <col min="2307" max="2307" width="86.28515625" style="14" hidden="1" customWidth="1"/>
    <col min="2308" max="2308" width="11.42578125" style="14" hidden="1" customWidth="1"/>
    <col min="2309" max="2560" width="0" style="14" hidden="1"/>
    <col min="2561" max="2561" width="0" style="14" hidden="1" customWidth="1"/>
    <col min="2562" max="2562" width="13.85546875" style="14" hidden="1" customWidth="1"/>
    <col min="2563" max="2563" width="86.28515625" style="14" hidden="1" customWidth="1"/>
    <col min="2564" max="2564" width="11.42578125" style="14" hidden="1" customWidth="1"/>
    <col min="2565" max="2816" width="0" style="14" hidden="1"/>
    <col min="2817" max="2817" width="0" style="14" hidden="1" customWidth="1"/>
    <col min="2818" max="2818" width="13.85546875" style="14" hidden="1" customWidth="1"/>
    <col min="2819" max="2819" width="86.28515625" style="14" hidden="1" customWidth="1"/>
    <col min="2820" max="2820" width="11.42578125" style="14" hidden="1" customWidth="1"/>
    <col min="2821" max="3072" width="0" style="14" hidden="1"/>
    <col min="3073" max="3073" width="0" style="14" hidden="1" customWidth="1"/>
    <col min="3074" max="3074" width="13.85546875" style="14" hidden="1" customWidth="1"/>
    <col min="3075" max="3075" width="86.28515625" style="14" hidden="1" customWidth="1"/>
    <col min="3076" max="3076" width="11.42578125" style="14" hidden="1" customWidth="1"/>
    <col min="3077" max="3328" width="0" style="14" hidden="1"/>
    <col min="3329" max="3329" width="0" style="14" hidden="1" customWidth="1"/>
    <col min="3330" max="3330" width="13.85546875" style="14" hidden="1" customWidth="1"/>
    <col min="3331" max="3331" width="86.28515625" style="14" hidden="1" customWidth="1"/>
    <col min="3332" max="3332" width="11.42578125" style="14" hidden="1" customWidth="1"/>
    <col min="3333" max="3584" width="0" style="14" hidden="1"/>
    <col min="3585" max="3585" width="0" style="14" hidden="1" customWidth="1"/>
    <col min="3586" max="3586" width="13.85546875" style="14" hidden="1" customWidth="1"/>
    <col min="3587" max="3587" width="86.28515625" style="14" hidden="1" customWidth="1"/>
    <col min="3588" max="3588" width="11.42578125" style="14" hidden="1" customWidth="1"/>
    <col min="3589" max="3840" width="0" style="14" hidden="1"/>
    <col min="3841" max="3841" width="0" style="14" hidden="1" customWidth="1"/>
    <col min="3842" max="3842" width="13.85546875" style="14" hidden="1" customWidth="1"/>
    <col min="3843" max="3843" width="86.28515625" style="14" hidden="1" customWidth="1"/>
    <col min="3844" max="3844" width="11.42578125" style="14" hidden="1" customWidth="1"/>
    <col min="3845" max="4096" width="0" style="14" hidden="1"/>
    <col min="4097" max="4097" width="0" style="14" hidden="1" customWidth="1"/>
    <col min="4098" max="4098" width="13.85546875" style="14" hidden="1" customWidth="1"/>
    <col min="4099" max="4099" width="86.28515625" style="14" hidden="1" customWidth="1"/>
    <col min="4100" max="4100" width="11.42578125" style="14" hidden="1" customWidth="1"/>
    <col min="4101" max="4352" width="0" style="14" hidden="1"/>
    <col min="4353" max="4353" width="0" style="14" hidden="1" customWidth="1"/>
    <col min="4354" max="4354" width="13.85546875" style="14" hidden="1" customWidth="1"/>
    <col min="4355" max="4355" width="86.28515625" style="14" hidden="1" customWidth="1"/>
    <col min="4356" max="4356" width="11.42578125" style="14" hidden="1" customWidth="1"/>
    <col min="4357" max="4608" width="0" style="14" hidden="1"/>
    <col min="4609" max="4609" width="0" style="14" hidden="1" customWidth="1"/>
    <col min="4610" max="4610" width="13.85546875" style="14" hidden="1" customWidth="1"/>
    <col min="4611" max="4611" width="86.28515625" style="14" hidden="1" customWidth="1"/>
    <col min="4612" max="4612" width="11.42578125" style="14" hidden="1" customWidth="1"/>
    <col min="4613" max="4864" width="0" style="14" hidden="1"/>
    <col min="4865" max="4865" width="0" style="14" hidden="1" customWidth="1"/>
    <col min="4866" max="4866" width="13.85546875" style="14" hidden="1" customWidth="1"/>
    <col min="4867" max="4867" width="86.28515625" style="14" hidden="1" customWidth="1"/>
    <col min="4868" max="4868" width="11.42578125" style="14" hidden="1" customWidth="1"/>
    <col min="4869" max="5120" width="0" style="14" hidden="1"/>
    <col min="5121" max="5121" width="0" style="14" hidden="1" customWidth="1"/>
    <col min="5122" max="5122" width="13.85546875" style="14" hidden="1" customWidth="1"/>
    <col min="5123" max="5123" width="86.28515625" style="14" hidden="1" customWidth="1"/>
    <col min="5124" max="5124" width="11.42578125" style="14" hidden="1" customWidth="1"/>
    <col min="5125" max="5376" width="0" style="14" hidden="1"/>
    <col min="5377" max="5377" width="0" style="14" hidden="1" customWidth="1"/>
    <col min="5378" max="5378" width="13.85546875" style="14" hidden="1" customWidth="1"/>
    <col min="5379" max="5379" width="86.28515625" style="14" hidden="1" customWidth="1"/>
    <col min="5380" max="5380" width="11.42578125" style="14" hidden="1" customWidth="1"/>
    <col min="5381" max="5632" width="0" style="14" hidden="1"/>
    <col min="5633" max="5633" width="0" style="14" hidden="1" customWidth="1"/>
    <col min="5634" max="5634" width="13.85546875" style="14" hidden="1" customWidth="1"/>
    <col min="5635" max="5635" width="86.28515625" style="14" hidden="1" customWidth="1"/>
    <col min="5636" max="5636" width="11.42578125" style="14" hidden="1" customWidth="1"/>
    <col min="5637" max="5888" width="0" style="14" hidden="1"/>
    <col min="5889" max="5889" width="0" style="14" hidden="1" customWidth="1"/>
    <col min="5890" max="5890" width="13.85546875" style="14" hidden="1" customWidth="1"/>
    <col min="5891" max="5891" width="86.28515625" style="14" hidden="1" customWidth="1"/>
    <col min="5892" max="5892" width="11.42578125" style="14" hidden="1" customWidth="1"/>
    <col min="5893" max="6144" width="0" style="14" hidden="1"/>
    <col min="6145" max="6145" width="0" style="14" hidden="1" customWidth="1"/>
    <col min="6146" max="6146" width="13.85546875" style="14" hidden="1" customWidth="1"/>
    <col min="6147" max="6147" width="86.28515625" style="14" hidden="1" customWidth="1"/>
    <col min="6148" max="6148" width="11.42578125" style="14" hidden="1" customWidth="1"/>
    <col min="6149" max="6400" width="0" style="14" hidden="1"/>
    <col min="6401" max="6401" width="0" style="14" hidden="1" customWidth="1"/>
    <col min="6402" max="6402" width="13.85546875" style="14" hidden="1" customWidth="1"/>
    <col min="6403" max="6403" width="86.28515625" style="14" hidden="1" customWidth="1"/>
    <col min="6404" max="6404" width="11.42578125" style="14" hidden="1" customWidth="1"/>
    <col min="6405" max="6656" width="0" style="14" hidden="1"/>
    <col min="6657" max="6657" width="0" style="14" hidden="1" customWidth="1"/>
    <col min="6658" max="6658" width="13.85546875" style="14" hidden="1" customWidth="1"/>
    <col min="6659" max="6659" width="86.28515625" style="14" hidden="1" customWidth="1"/>
    <col min="6660" max="6660" width="11.42578125" style="14" hidden="1" customWidth="1"/>
    <col min="6661" max="6912" width="0" style="14" hidden="1"/>
    <col min="6913" max="6913" width="0" style="14" hidden="1" customWidth="1"/>
    <col min="6914" max="6914" width="13.85546875" style="14" hidden="1" customWidth="1"/>
    <col min="6915" max="6915" width="86.28515625" style="14" hidden="1" customWidth="1"/>
    <col min="6916" max="6916" width="11.42578125" style="14" hidden="1" customWidth="1"/>
    <col min="6917" max="7168" width="0" style="14" hidden="1"/>
    <col min="7169" max="7169" width="0" style="14" hidden="1" customWidth="1"/>
    <col min="7170" max="7170" width="13.85546875" style="14" hidden="1" customWidth="1"/>
    <col min="7171" max="7171" width="86.28515625" style="14" hidden="1" customWidth="1"/>
    <col min="7172" max="7172" width="11.42578125" style="14" hidden="1" customWidth="1"/>
    <col min="7173" max="7424" width="0" style="14" hidden="1"/>
    <col min="7425" max="7425" width="0" style="14" hidden="1" customWidth="1"/>
    <col min="7426" max="7426" width="13.85546875" style="14" hidden="1" customWidth="1"/>
    <col min="7427" max="7427" width="86.28515625" style="14" hidden="1" customWidth="1"/>
    <col min="7428" max="7428" width="11.42578125" style="14" hidden="1" customWidth="1"/>
    <col min="7429" max="7680" width="0" style="14" hidden="1"/>
    <col min="7681" max="7681" width="0" style="14" hidden="1" customWidth="1"/>
    <col min="7682" max="7682" width="13.85546875" style="14" hidden="1" customWidth="1"/>
    <col min="7683" max="7683" width="86.28515625" style="14" hidden="1" customWidth="1"/>
    <col min="7684" max="7684" width="11.42578125" style="14" hidden="1" customWidth="1"/>
    <col min="7685" max="7936" width="0" style="14" hidden="1"/>
    <col min="7937" max="7937" width="0" style="14" hidden="1" customWidth="1"/>
    <col min="7938" max="7938" width="13.85546875" style="14" hidden="1" customWidth="1"/>
    <col min="7939" max="7939" width="86.28515625" style="14" hidden="1" customWidth="1"/>
    <col min="7940" max="7940" width="11.42578125" style="14" hidden="1" customWidth="1"/>
    <col min="7941" max="8192" width="0" style="14" hidden="1"/>
    <col min="8193" max="8193" width="0" style="14" hidden="1" customWidth="1"/>
    <col min="8194" max="8194" width="13.85546875" style="14" hidden="1" customWidth="1"/>
    <col min="8195" max="8195" width="86.28515625" style="14" hidden="1" customWidth="1"/>
    <col min="8196" max="8196" width="11.42578125" style="14" hidden="1" customWidth="1"/>
    <col min="8197" max="8448" width="0" style="14" hidden="1"/>
    <col min="8449" max="8449" width="0" style="14" hidden="1" customWidth="1"/>
    <col min="8450" max="8450" width="13.85546875" style="14" hidden="1" customWidth="1"/>
    <col min="8451" max="8451" width="86.28515625" style="14" hidden="1" customWidth="1"/>
    <col min="8452" max="8452" width="11.42578125" style="14" hidden="1" customWidth="1"/>
    <col min="8453" max="8704" width="0" style="14" hidden="1"/>
    <col min="8705" max="8705" width="0" style="14" hidden="1" customWidth="1"/>
    <col min="8706" max="8706" width="13.85546875" style="14" hidden="1" customWidth="1"/>
    <col min="8707" max="8707" width="86.28515625" style="14" hidden="1" customWidth="1"/>
    <col min="8708" max="8708" width="11.42578125" style="14" hidden="1" customWidth="1"/>
    <col min="8709" max="8960" width="0" style="14" hidden="1"/>
    <col min="8961" max="8961" width="0" style="14" hidden="1" customWidth="1"/>
    <col min="8962" max="8962" width="13.85546875" style="14" hidden="1" customWidth="1"/>
    <col min="8963" max="8963" width="86.28515625" style="14" hidden="1" customWidth="1"/>
    <col min="8964" max="8964" width="11.42578125" style="14" hidden="1" customWidth="1"/>
    <col min="8965" max="9216" width="0" style="14" hidden="1"/>
    <col min="9217" max="9217" width="0" style="14" hidden="1" customWidth="1"/>
    <col min="9218" max="9218" width="13.85546875" style="14" hidden="1" customWidth="1"/>
    <col min="9219" max="9219" width="86.28515625" style="14" hidden="1" customWidth="1"/>
    <col min="9220" max="9220" width="11.42578125" style="14" hidden="1" customWidth="1"/>
    <col min="9221" max="9472" width="0" style="14" hidden="1"/>
    <col min="9473" max="9473" width="0" style="14" hidden="1" customWidth="1"/>
    <col min="9474" max="9474" width="13.85546875" style="14" hidden="1" customWidth="1"/>
    <col min="9475" max="9475" width="86.28515625" style="14" hidden="1" customWidth="1"/>
    <col min="9476" max="9476" width="11.42578125" style="14" hidden="1" customWidth="1"/>
    <col min="9477" max="9728" width="0" style="14" hidden="1"/>
    <col min="9729" max="9729" width="0" style="14" hidden="1" customWidth="1"/>
    <col min="9730" max="9730" width="13.85546875" style="14" hidden="1" customWidth="1"/>
    <col min="9731" max="9731" width="86.28515625" style="14" hidden="1" customWidth="1"/>
    <col min="9732" max="9732" width="11.42578125" style="14" hidden="1" customWidth="1"/>
    <col min="9733" max="9984" width="0" style="14" hidden="1"/>
    <col min="9985" max="9985" width="0" style="14" hidden="1" customWidth="1"/>
    <col min="9986" max="9986" width="13.85546875" style="14" hidden="1" customWidth="1"/>
    <col min="9987" max="9987" width="86.28515625" style="14" hidden="1" customWidth="1"/>
    <col min="9988" max="9988" width="11.42578125" style="14" hidden="1" customWidth="1"/>
    <col min="9989" max="10240" width="0" style="14" hidden="1"/>
    <col min="10241" max="10241" width="0" style="14" hidden="1" customWidth="1"/>
    <col min="10242" max="10242" width="13.85546875" style="14" hidden="1" customWidth="1"/>
    <col min="10243" max="10243" width="86.28515625" style="14" hidden="1" customWidth="1"/>
    <col min="10244" max="10244" width="11.42578125" style="14" hidden="1" customWidth="1"/>
    <col min="10245" max="10496" width="0" style="14" hidden="1"/>
    <col min="10497" max="10497" width="0" style="14" hidden="1" customWidth="1"/>
    <col min="10498" max="10498" width="13.85546875" style="14" hidden="1" customWidth="1"/>
    <col min="10499" max="10499" width="86.28515625" style="14" hidden="1" customWidth="1"/>
    <col min="10500" max="10500" width="11.42578125" style="14" hidden="1" customWidth="1"/>
    <col min="10501" max="10752" width="0" style="14" hidden="1"/>
    <col min="10753" max="10753" width="0" style="14" hidden="1" customWidth="1"/>
    <col min="10754" max="10754" width="13.85546875" style="14" hidden="1" customWidth="1"/>
    <col min="10755" max="10755" width="86.28515625" style="14" hidden="1" customWidth="1"/>
    <col min="10756" max="10756" width="11.42578125" style="14" hidden="1" customWidth="1"/>
    <col min="10757" max="11008" width="0" style="14" hidden="1"/>
    <col min="11009" max="11009" width="0" style="14" hidden="1" customWidth="1"/>
    <col min="11010" max="11010" width="13.85546875" style="14" hidden="1" customWidth="1"/>
    <col min="11011" max="11011" width="86.28515625" style="14" hidden="1" customWidth="1"/>
    <col min="11012" max="11012" width="11.42578125" style="14" hidden="1" customWidth="1"/>
    <col min="11013" max="11264" width="0" style="14" hidden="1"/>
    <col min="11265" max="11265" width="0" style="14" hidden="1" customWidth="1"/>
    <col min="11266" max="11266" width="13.85546875" style="14" hidden="1" customWidth="1"/>
    <col min="11267" max="11267" width="86.28515625" style="14" hidden="1" customWidth="1"/>
    <col min="11268" max="11268" width="11.42578125" style="14" hidden="1" customWidth="1"/>
    <col min="11269" max="11520" width="0" style="14" hidden="1"/>
    <col min="11521" max="11521" width="0" style="14" hidden="1" customWidth="1"/>
    <col min="11522" max="11522" width="13.85546875" style="14" hidden="1" customWidth="1"/>
    <col min="11523" max="11523" width="86.28515625" style="14" hidden="1" customWidth="1"/>
    <col min="11524" max="11524" width="11.42578125" style="14" hidden="1" customWidth="1"/>
    <col min="11525" max="11776" width="0" style="14" hidden="1"/>
    <col min="11777" max="11777" width="0" style="14" hidden="1" customWidth="1"/>
    <col min="11778" max="11778" width="13.85546875" style="14" hidden="1" customWidth="1"/>
    <col min="11779" max="11779" width="86.28515625" style="14" hidden="1" customWidth="1"/>
    <col min="11780" max="11780" width="11.42578125" style="14" hidden="1" customWidth="1"/>
    <col min="11781" max="12032" width="0" style="14" hidden="1"/>
    <col min="12033" max="12033" width="0" style="14" hidden="1" customWidth="1"/>
    <col min="12034" max="12034" width="13.85546875" style="14" hidden="1" customWidth="1"/>
    <col min="12035" max="12035" width="86.28515625" style="14" hidden="1" customWidth="1"/>
    <col min="12036" max="12036" width="11.42578125" style="14" hidden="1" customWidth="1"/>
    <col min="12037" max="12288" width="0" style="14" hidden="1"/>
    <col min="12289" max="12289" width="0" style="14" hidden="1" customWidth="1"/>
    <col min="12290" max="12290" width="13.85546875" style="14" hidden="1" customWidth="1"/>
    <col min="12291" max="12291" width="86.28515625" style="14" hidden="1" customWidth="1"/>
    <col min="12292" max="12292" width="11.42578125" style="14" hidden="1" customWidth="1"/>
    <col min="12293" max="12544" width="0" style="14" hidden="1"/>
    <col min="12545" max="12545" width="0" style="14" hidden="1" customWidth="1"/>
    <col min="12546" max="12546" width="13.85546875" style="14" hidden="1" customWidth="1"/>
    <col min="12547" max="12547" width="86.28515625" style="14" hidden="1" customWidth="1"/>
    <col min="12548" max="12548" width="11.42578125" style="14" hidden="1" customWidth="1"/>
    <col min="12549" max="12800" width="0" style="14" hidden="1"/>
    <col min="12801" max="12801" width="0" style="14" hidden="1" customWidth="1"/>
    <col min="12802" max="12802" width="13.85546875" style="14" hidden="1" customWidth="1"/>
    <col min="12803" max="12803" width="86.28515625" style="14" hidden="1" customWidth="1"/>
    <col min="12804" max="12804" width="11.42578125" style="14" hidden="1" customWidth="1"/>
    <col min="12805" max="13056" width="0" style="14" hidden="1"/>
    <col min="13057" max="13057" width="0" style="14" hidden="1" customWidth="1"/>
    <col min="13058" max="13058" width="13.85546875" style="14" hidden="1" customWidth="1"/>
    <col min="13059" max="13059" width="86.28515625" style="14" hidden="1" customWidth="1"/>
    <col min="13060" max="13060" width="11.42578125" style="14" hidden="1" customWidth="1"/>
    <col min="13061" max="13312" width="0" style="14" hidden="1"/>
    <col min="13313" max="13313" width="0" style="14" hidden="1" customWidth="1"/>
    <col min="13314" max="13314" width="13.85546875" style="14" hidden="1" customWidth="1"/>
    <col min="13315" max="13315" width="86.28515625" style="14" hidden="1" customWidth="1"/>
    <col min="13316" max="13316" width="11.42578125" style="14" hidden="1" customWidth="1"/>
    <col min="13317" max="13568" width="0" style="14" hidden="1"/>
    <col min="13569" max="13569" width="0" style="14" hidden="1" customWidth="1"/>
    <col min="13570" max="13570" width="13.85546875" style="14" hidden="1" customWidth="1"/>
    <col min="13571" max="13571" width="86.28515625" style="14" hidden="1" customWidth="1"/>
    <col min="13572" max="13572" width="11.42578125" style="14" hidden="1" customWidth="1"/>
    <col min="13573" max="13824" width="0" style="14" hidden="1"/>
    <col min="13825" max="13825" width="0" style="14" hidden="1" customWidth="1"/>
    <col min="13826" max="13826" width="13.85546875" style="14" hidden="1" customWidth="1"/>
    <col min="13827" max="13827" width="86.28515625" style="14" hidden="1" customWidth="1"/>
    <col min="13828" max="13828" width="11.42578125" style="14" hidden="1" customWidth="1"/>
    <col min="13829" max="14080" width="0" style="14" hidden="1"/>
    <col min="14081" max="14081" width="0" style="14" hidden="1" customWidth="1"/>
    <col min="14082" max="14082" width="13.85546875" style="14" hidden="1" customWidth="1"/>
    <col min="14083" max="14083" width="86.28515625" style="14" hidden="1" customWidth="1"/>
    <col min="14084" max="14084" width="11.42578125" style="14" hidden="1" customWidth="1"/>
    <col min="14085" max="14336" width="0" style="14" hidden="1"/>
    <col min="14337" max="14337" width="0" style="14" hidden="1" customWidth="1"/>
    <col min="14338" max="14338" width="13.85546875" style="14" hidden="1" customWidth="1"/>
    <col min="14339" max="14339" width="86.28515625" style="14" hidden="1" customWidth="1"/>
    <col min="14340" max="14340" width="11.42578125" style="14" hidden="1" customWidth="1"/>
    <col min="14341" max="14592" width="0" style="14" hidden="1"/>
    <col min="14593" max="14593" width="0" style="14" hidden="1" customWidth="1"/>
    <col min="14594" max="14594" width="13.85546875" style="14" hidden="1" customWidth="1"/>
    <col min="14595" max="14595" width="86.28515625" style="14" hidden="1" customWidth="1"/>
    <col min="14596" max="14596" width="11.42578125" style="14" hidden="1" customWidth="1"/>
    <col min="14597" max="14848" width="0" style="14" hidden="1"/>
    <col min="14849" max="14849" width="0" style="14" hidden="1" customWidth="1"/>
    <col min="14850" max="14850" width="13.85546875" style="14" hidden="1" customWidth="1"/>
    <col min="14851" max="14851" width="86.28515625" style="14" hidden="1" customWidth="1"/>
    <col min="14852" max="14852" width="11.42578125" style="14" hidden="1" customWidth="1"/>
    <col min="14853" max="15104" width="0" style="14" hidden="1"/>
    <col min="15105" max="15105" width="0" style="14" hidden="1" customWidth="1"/>
    <col min="15106" max="15106" width="13.85546875" style="14" hidden="1" customWidth="1"/>
    <col min="15107" max="15107" width="86.28515625" style="14" hidden="1" customWidth="1"/>
    <col min="15108" max="15108" width="11.42578125" style="14" hidden="1" customWidth="1"/>
    <col min="15109" max="15360" width="0" style="14" hidden="1"/>
    <col min="15361" max="15361" width="0" style="14" hidden="1" customWidth="1"/>
    <col min="15362" max="15362" width="13.85546875" style="14" hidden="1" customWidth="1"/>
    <col min="15363" max="15363" width="86.28515625" style="14" hidden="1" customWidth="1"/>
    <col min="15364" max="15364" width="11.42578125" style="14" hidden="1" customWidth="1"/>
    <col min="15365" max="15616" width="0" style="14" hidden="1"/>
    <col min="15617" max="15617" width="0" style="14" hidden="1" customWidth="1"/>
    <col min="15618" max="15618" width="13.85546875" style="14" hidden="1" customWidth="1"/>
    <col min="15619" max="15619" width="86.28515625" style="14" hidden="1" customWidth="1"/>
    <col min="15620" max="15620" width="11.42578125" style="14" hidden="1" customWidth="1"/>
    <col min="15621" max="15872" width="0" style="14" hidden="1"/>
    <col min="15873" max="15873" width="0" style="14" hidden="1" customWidth="1"/>
    <col min="15874" max="15874" width="13.85546875" style="14" hidden="1" customWidth="1"/>
    <col min="15875" max="15875" width="86.28515625" style="14" hidden="1" customWidth="1"/>
    <col min="15876" max="15876" width="11.42578125" style="14" hidden="1" customWidth="1"/>
    <col min="15877" max="16128" width="0" style="14" hidden="1"/>
    <col min="16129" max="16129" width="0" style="14" hidden="1" customWidth="1"/>
    <col min="16130" max="16130" width="13.85546875" style="14" hidden="1" customWidth="1"/>
    <col min="16131" max="16131" width="86.28515625" style="14" hidden="1" customWidth="1"/>
    <col min="16132" max="16132" width="11.42578125" style="14" hidden="1" customWidth="1"/>
    <col min="16133" max="16383" width="0" style="14" hidden="1"/>
    <col min="16384" max="16384" width="7.85546875" style="14" hidden="1" customWidth="1"/>
  </cols>
  <sheetData>
    <row r="1" spans="1:4" x14ac:dyDescent="0.2">
      <c r="A1" s="13"/>
    </row>
    <row r="2" spans="1:4" x14ac:dyDescent="0.2">
      <c r="A2" s="13"/>
    </row>
    <row r="3" spans="1:4" x14ac:dyDescent="0.2">
      <c r="A3" s="13"/>
    </row>
    <row r="4" spans="1:4" x14ac:dyDescent="0.2">
      <c r="A4" s="13"/>
      <c r="B4" s="15"/>
    </row>
    <row r="5" spans="1:4" x14ac:dyDescent="0.2">
      <c r="A5" s="13"/>
    </row>
    <row r="6" spans="1:4" ht="53.25" customHeight="1" x14ac:dyDescent="0.3">
      <c r="A6" s="13"/>
      <c r="C6" s="184" t="s">
        <v>259</v>
      </c>
    </row>
    <row r="7" spans="1:4" ht="58.5" x14ac:dyDescent="0.2">
      <c r="A7" s="13"/>
      <c r="C7" s="185" t="s">
        <v>144</v>
      </c>
    </row>
    <row r="8" spans="1:4" x14ac:dyDescent="0.2">
      <c r="A8" s="13"/>
    </row>
    <row r="9" spans="1:4" ht="19.5" customHeight="1" x14ac:dyDescent="0.2">
      <c r="A9" s="13" t="s">
        <v>135</v>
      </c>
    </row>
    <row r="10" spans="1:4" ht="19.5" customHeight="1" x14ac:dyDescent="0.2">
      <c r="A10" s="13" t="s">
        <v>136</v>
      </c>
      <c r="C10" s="156" t="s">
        <v>209</v>
      </c>
    </row>
    <row r="11" spans="1:4" ht="19.5" customHeight="1" x14ac:dyDescent="0.2">
      <c r="A11" s="13" t="s">
        <v>137</v>
      </c>
      <c r="C11" s="156" t="s">
        <v>241</v>
      </c>
    </row>
    <row r="12" spans="1:4" ht="19.5" customHeight="1" x14ac:dyDescent="0.2">
      <c r="A12" s="13" t="s">
        <v>138</v>
      </c>
      <c r="C12" s="156" t="s">
        <v>231</v>
      </c>
      <c r="D12" s="186" t="s">
        <v>232</v>
      </c>
    </row>
    <row r="13" spans="1:4" ht="19.5" customHeight="1" x14ac:dyDescent="0.2">
      <c r="A13" s="13" t="s">
        <v>139</v>
      </c>
      <c r="C13" s="156" t="s">
        <v>249</v>
      </c>
      <c r="D13" s="186" t="s">
        <v>232</v>
      </c>
    </row>
    <row r="14" spans="1:4" ht="19.5" customHeight="1" x14ac:dyDescent="0.2">
      <c r="A14" s="13" t="s">
        <v>140</v>
      </c>
      <c r="C14" s="156" t="s">
        <v>221</v>
      </c>
    </row>
    <row r="15" spans="1:4" ht="19.5" customHeight="1" x14ac:dyDescent="0.2">
      <c r="A15" s="13"/>
      <c r="C15" s="156" t="s">
        <v>304</v>
      </c>
    </row>
    <row r="16" spans="1:4" ht="19.5" customHeight="1" x14ac:dyDescent="0.2">
      <c r="A16" s="13" t="s">
        <v>141</v>
      </c>
      <c r="C16" s="156" t="s">
        <v>242</v>
      </c>
      <c r="D16" s="186" t="s">
        <v>232</v>
      </c>
    </row>
    <row r="17" spans="1:4" ht="19.5" customHeight="1" x14ac:dyDescent="0.2">
      <c r="A17" s="13" t="s">
        <v>142</v>
      </c>
      <c r="C17" s="156" t="s">
        <v>305</v>
      </c>
      <c r="D17" s="186" t="s">
        <v>232</v>
      </c>
    </row>
    <row r="18" spans="1:4" ht="19.5" customHeight="1" x14ac:dyDescent="0.2">
      <c r="A18" s="13" t="s">
        <v>143</v>
      </c>
    </row>
    <row r="19" spans="1:4" ht="19.5" customHeight="1" x14ac:dyDescent="0.2">
      <c r="C19" s="14" t="s">
        <v>145</v>
      </c>
    </row>
    <row r="20" spans="1:4" ht="19.5" customHeight="1" x14ac:dyDescent="0.2"/>
    <row r="21" spans="1:4" ht="19.5" customHeight="1" x14ac:dyDescent="0.2">
      <c r="C21" s="16" t="s">
        <v>146</v>
      </c>
    </row>
    <row r="22" spans="1:4" ht="19.5" customHeight="1" x14ac:dyDescent="0.2"/>
    <row r="23" spans="1:4" ht="19.5" customHeight="1" x14ac:dyDescent="0.2"/>
    <row r="24" spans="1:4" ht="19.5" customHeight="1" x14ac:dyDescent="0.2"/>
    <row r="25" spans="1:4" ht="19.5" customHeight="1" x14ac:dyDescent="0.2"/>
    <row r="26" spans="1:4" ht="19.5" customHeight="1" x14ac:dyDescent="0.2"/>
    <row r="27" spans="1:4" ht="12.75" customHeight="1" x14ac:dyDescent="0.2"/>
    <row r="28" spans="1:4" ht="12.75" customHeight="1" x14ac:dyDescent="0.2"/>
    <row r="29" spans="1:4" ht="12.75" customHeight="1" x14ac:dyDescent="0.2"/>
    <row r="30" spans="1:4" ht="12.75" customHeight="1" x14ac:dyDescent="0.2"/>
    <row r="31" spans="1:4" ht="12.75" customHeight="1" x14ac:dyDescent="0.2"/>
    <row r="32" spans="1:4"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sheetData>
  <dataValidations count="1">
    <dataValidation type="list" allowBlank="1" showInputMessage="1" showErrorMessage="1" sqref="WVK983024 WLO983024 WBS983024 VRW983024 VIA983024 UYE983024 UOI983024 UEM983024 TUQ983024 TKU983024 TAY983024 SRC983024 SHG983024 RXK983024 RNO983024 RDS983024 QTW983024 QKA983024 QAE983024 PQI983024 PGM983024 OWQ983024 OMU983024 OCY983024 NTC983024 NJG983024 MZK983024 MPO983024 MFS983024 LVW983024 LMA983024 LCE983024 KSI983024 KIM983024 JYQ983024 JOU983024 JEY983024 IVC983024 ILG983024 IBK983024 HRO983024 HHS983024 GXW983024 GOA983024 GEE983024 FUI983024 FKM983024 FAQ983024 EQU983024 EGY983024 DXC983024 DNG983024 DDK983024 CTO983024 CJS983024 BZW983024 BQA983024 BGE983024 AWI983024 AMM983024 ACQ983024 SU983024 IY983024 C983024 WVK917488 WLO917488 WBS917488 VRW917488 VIA917488 UYE917488 UOI917488 UEM917488 TUQ917488 TKU917488 TAY917488 SRC917488 SHG917488 RXK917488 RNO917488 RDS917488 QTW917488 QKA917488 QAE917488 PQI917488 PGM917488 OWQ917488 OMU917488 OCY917488 NTC917488 NJG917488 MZK917488 MPO917488 MFS917488 LVW917488 LMA917488 LCE917488 KSI917488 KIM917488 JYQ917488 JOU917488 JEY917488 IVC917488 ILG917488 IBK917488 HRO917488 HHS917488 GXW917488 GOA917488 GEE917488 FUI917488 FKM917488 FAQ917488 EQU917488 EGY917488 DXC917488 DNG917488 DDK917488 CTO917488 CJS917488 BZW917488 BQA917488 BGE917488 AWI917488 AMM917488 ACQ917488 SU917488 IY917488 C917488 WVK851952 WLO851952 WBS851952 VRW851952 VIA851952 UYE851952 UOI851952 UEM851952 TUQ851952 TKU851952 TAY851952 SRC851952 SHG851952 RXK851952 RNO851952 RDS851952 QTW851952 QKA851952 QAE851952 PQI851952 PGM851952 OWQ851952 OMU851952 OCY851952 NTC851952 NJG851952 MZK851952 MPO851952 MFS851952 LVW851952 LMA851952 LCE851952 KSI851952 KIM851952 JYQ851952 JOU851952 JEY851952 IVC851952 ILG851952 IBK851952 HRO851952 HHS851952 GXW851952 GOA851952 GEE851952 FUI851952 FKM851952 FAQ851952 EQU851952 EGY851952 DXC851952 DNG851952 DDK851952 CTO851952 CJS851952 BZW851952 BQA851952 BGE851952 AWI851952 AMM851952 ACQ851952 SU851952 IY851952 C851952 WVK786416 WLO786416 WBS786416 VRW786416 VIA786416 UYE786416 UOI786416 UEM786416 TUQ786416 TKU786416 TAY786416 SRC786416 SHG786416 RXK786416 RNO786416 RDS786416 QTW786416 QKA786416 QAE786416 PQI786416 PGM786416 OWQ786416 OMU786416 OCY786416 NTC786416 NJG786416 MZK786416 MPO786416 MFS786416 LVW786416 LMA786416 LCE786416 KSI786416 KIM786416 JYQ786416 JOU786416 JEY786416 IVC786416 ILG786416 IBK786416 HRO786416 HHS786416 GXW786416 GOA786416 GEE786416 FUI786416 FKM786416 FAQ786416 EQU786416 EGY786416 DXC786416 DNG786416 DDK786416 CTO786416 CJS786416 BZW786416 BQA786416 BGE786416 AWI786416 AMM786416 ACQ786416 SU786416 IY786416 C786416 WVK720880 WLO720880 WBS720880 VRW720880 VIA720880 UYE720880 UOI720880 UEM720880 TUQ720880 TKU720880 TAY720880 SRC720880 SHG720880 RXK720880 RNO720880 RDS720880 QTW720880 QKA720880 QAE720880 PQI720880 PGM720880 OWQ720880 OMU720880 OCY720880 NTC720880 NJG720880 MZK720880 MPO720880 MFS720880 LVW720880 LMA720880 LCE720880 KSI720880 KIM720880 JYQ720880 JOU720880 JEY720880 IVC720880 ILG720880 IBK720880 HRO720880 HHS720880 GXW720880 GOA720880 GEE720880 FUI720880 FKM720880 FAQ720880 EQU720880 EGY720880 DXC720880 DNG720880 DDK720880 CTO720880 CJS720880 BZW720880 BQA720880 BGE720880 AWI720880 AMM720880 ACQ720880 SU720880 IY720880 C720880 WVK655344 WLO655344 WBS655344 VRW655344 VIA655344 UYE655344 UOI655344 UEM655344 TUQ655344 TKU655344 TAY655344 SRC655344 SHG655344 RXK655344 RNO655344 RDS655344 QTW655344 QKA655344 QAE655344 PQI655344 PGM655344 OWQ655344 OMU655344 OCY655344 NTC655344 NJG655344 MZK655344 MPO655344 MFS655344 LVW655344 LMA655344 LCE655344 KSI655344 KIM655344 JYQ655344 JOU655344 JEY655344 IVC655344 ILG655344 IBK655344 HRO655344 HHS655344 GXW655344 GOA655344 GEE655344 FUI655344 FKM655344 FAQ655344 EQU655344 EGY655344 DXC655344 DNG655344 DDK655344 CTO655344 CJS655344 BZW655344 BQA655344 BGE655344 AWI655344 AMM655344 ACQ655344 SU655344 IY655344 C655344 WVK589808 WLO589808 WBS589808 VRW589808 VIA589808 UYE589808 UOI589808 UEM589808 TUQ589808 TKU589808 TAY589808 SRC589808 SHG589808 RXK589808 RNO589808 RDS589808 QTW589808 QKA589808 QAE589808 PQI589808 PGM589808 OWQ589808 OMU589808 OCY589808 NTC589808 NJG589808 MZK589808 MPO589808 MFS589808 LVW589808 LMA589808 LCE589808 KSI589808 KIM589808 JYQ589808 JOU589808 JEY589808 IVC589808 ILG589808 IBK589808 HRO589808 HHS589808 GXW589808 GOA589808 GEE589808 FUI589808 FKM589808 FAQ589808 EQU589808 EGY589808 DXC589808 DNG589808 DDK589808 CTO589808 CJS589808 BZW589808 BQA589808 BGE589808 AWI589808 AMM589808 ACQ589808 SU589808 IY589808 C589808 WVK524272 WLO524272 WBS524272 VRW524272 VIA524272 UYE524272 UOI524272 UEM524272 TUQ524272 TKU524272 TAY524272 SRC524272 SHG524272 RXK524272 RNO524272 RDS524272 QTW524272 QKA524272 QAE524272 PQI524272 PGM524272 OWQ524272 OMU524272 OCY524272 NTC524272 NJG524272 MZK524272 MPO524272 MFS524272 LVW524272 LMA524272 LCE524272 KSI524272 KIM524272 JYQ524272 JOU524272 JEY524272 IVC524272 ILG524272 IBK524272 HRO524272 HHS524272 GXW524272 GOA524272 GEE524272 FUI524272 FKM524272 FAQ524272 EQU524272 EGY524272 DXC524272 DNG524272 DDK524272 CTO524272 CJS524272 BZW524272 BQA524272 BGE524272 AWI524272 AMM524272 ACQ524272 SU524272 IY524272 C524272 WVK458736 WLO458736 WBS458736 VRW458736 VIA458736 UYE458736 UOI458736 UEM458736 TUQ458736 TKU458736 TAY458736 SRC458736 SHG458736 RXK458736 RNO458736 RDS458736 QTW458736 QKA458736 QAE458736 PQI458736 PGM458736 OWQ458736 OMU458736 OCY458736 NTC458736 NJG458736 MZK458736 MPO458736 MFS458736 LVW458736 LMA458736 LCE458736 KSI458736 KIM458736 JYQ458736 JOU458736 JEY458736 IVC458736 ILG458736 IBK458736 HRO458736 HHS458736 GXW458736 GOA458736 GEE458736 FUI458736 FKM458736 FAQ458736 EQU458736 EGY458736 DXC458736 DNG458736 DDK458736 CTO458736 CJS458736 BZW458736 BQA458736 BGE458736 AWI458736 AMM458736 ACQ458736 SU458736 IY458736 C458736 WVK393200 WLO393200 WBS393200 VRW393200 VIA393200 UYE393200 UOI393200 UEM393200 TUQ393200 TKU393200 TAY393200 SRC393200 SHG393200 RXK393200 RNO393200 RDS393200 QTW393200 QKA393200 QAE393200 PQI393200 PGM393200 OWQ393200 OMU393200 OCY393200 NTC393200 NJG393200 MZK393200 MPO393200 MFS393200 LVW393200 LMA393200 LCE393200 KSI393200 KIM393200 JYQ393200 JOU393200 JEY393200 IVC393200 ILG393200 IBK393200 HRO393200 HHS393200 GXW393200 GOA393200 GEE393200 FUI393200 FKM393200 FAQ393200 EQU393200 EGY393200 DXC393200 DNG393200 DDK393200 CTO393200 CJS393200 BZW393200 BQA393200 BGE393200 AWI393200 AMM393200 ACQ393200 SU393200 IY393200 C393200 WVK327664 WLO327664 WBS327664 VRW327664 VIA327664 UYE327664 UOI327664 UEM327664 TUQ327664 TKU327664 TAY327664 SRC327664 SHG327664 RXK327664 RNO327664 RDS327664 QTW327664 QKA327664 QAE327664 PQI327664 PGM327664 OWQ327664 OMU327664 OCY327664 NTC327664 NJG327664 MZK327664 MPO327664 MFS327664 LVW327664 LMA327664 LCE327664 KSI327664 KIM327664 JYQ327664 JOU327664 JEY327664 IVC327664 ILG327664 IBK327664 HRO327664 HHS327664 GXW327664 GOA327664 GEE327664 FUI327664 FKM327664 FAQ327664 EQU327664 EGY327664 DXC327664 DNG327664 DDK327664 CTO327664 CJS327664 BZW327664 BQA327664 BGE327664 AWI327664 AMM327664 ACQ327664 SU327664 IY327664 C327664 WVK262128 WLO262128 WBS262128 VRW262128 VIA262128 UYE262128 UOI262128 UEM262128 TUQ262128 TKU262128 TAY262128 SRC262128 SHG262128 RXK262128 RNO262128 RDS262128 QTW262128 QKA262128 QAE262128 PQI262128 PGM262128 OWQ262128 OMU262128 OCY262128 NTC262128 NJG262128 MZK262128 MPO262128 MFS262128 LVW262128 LMA262128 LCE262128 KSI262128 KIM262128 JYQ262128 JOU262128 JEY262128 IVC262128 ILG262128 IBK262128 HRO262128 HHS262128 GXW262128 GOA262128 GEE262128 FUI262128 FKM262128 FAQ262128 EQU262128 EGY262128 DXC262128 DNG262128 DDK262128 CTO262128 CJS262128 BZW262128 BQA262128 BGE262128 AWI262128 AMM262128 ACQ262128 SU262128 IY262128 C262128 WVK196592 WLO196592 WBS196592 VRW196592 VIA196592 UYE196592 UOI196592 UEM196592 TUQ196592 TKU196592 TAY196592 SRC196592 SHG196592 RXK196592 RNO196592 RDS196592 QTW196592 QKA196592 QAE196592 PQI196592 PGM196592 OWQ196592 OMU196592 OCY196592 NTC196592 NJG196592 MZK196592 MPO196592 MFS196592 LVW196592 LMA196592 LCE196592 KSI196592 KIM196592 JYQ196592 JOU196592 JEY196592 IVC196592 ILG196592 IBK196592 HRO196592 HHS196592 GXW196592 GOA196592 GEE196592 FUI196592 FKM196592 FAQ196592 EQU196592 EGY196592 DXC196592 DNG196592 DDK196592 CTO196592 CJS196592 BZW196592 BQA196592 BGE196592 AWI196592 AMM196592 ACQ196592 SU196592 IY196592 C196592 WVK131056 WLO131056 WBS131056 VRW131056 VIA131056 UYE131056 UOI131056 UEM131056 TUQ131056 TKU131056 TAY131056 SRC131056 SHG131056 RXK131056 RNO131056 RDS131056 QTW131056 QKA131056 QAE131056 PQI131056 PGM131056 OWQ131056 OMU131056 OCY131056 NTC131056 NJG131056 MZK131056 MPO131056 MFS131056 LVW131056 LMA131056 LCE131056 KSI131056 KIM131056 JYQ131056 JOU131056 JEY131056 IVC131056 ILG131056 IBK131056 HRO131056 HHS131056 GXW131056 GOA131056 GEE131056 FUI131056 FKM131056 FAQ131056 EQU131056 EGY131056 DXC131056 DNG131056 DDK131056 CTO131056 CJS131056 BZW131056 BQA131056 BGE131056 AWI131056 AMM131056 ACQ131056 SU131056 IY131056 C131056 WVK65520 WLO65520 WBS65520 VRW65520 VIA65520 UYE65520 UOI65520 UEM65520 TUQ65520 TKU65520 TAY65520 SRC65520 SHG65520 RXK65520 RNO65520 RDS65520 QTW65520 QKA65520 QAE65520 PQI65520 PGM65520 OWQ65520 OMU65520 OCY65520 NTC65520 NJG65520 MZK65520 MPO65520 MFS65520 LVW65520 LMA65520 LCE65520 KSI65520 KIM65520 JYQ65520 JOU65520 JEY65520 IVC65520 ILG65520 IBK65520 HRO65520 HHS65520 GXW65520 GOA65520 GEE65520 FUI65520 FKM65520 FAQ65520 EQU65520 EGY65520 DXC65520 DNG65520 DDK65520 CTO65520 CJS65520 BZW65520 BQA65520 BGE65520 AWI65520 AMM65520 ACQ65520 SU65520 IY65520 C65520" xr:uid="{00000000-0002-0000-0000-000000000000}">
      <formula1>$A$9:$A$18</formula1>
    </dataValidation>
  </dataValidations>
  <hyperlinks>
    <hyperlink ref="C10" location="'T1 Descrip Production et RC'!A1" display="Tableau 1 : Description Production et réseau de chaleur" xr:uid="{00000000-0004-0000-0000-000000000000}"/>
    <hyperlink ref="C11" location="'T2 besoins'!A1" display="Tableau 2 : Besoins" xr:uid="{00000000-0004-0000-0000-000001000000}"/>
    <hyperlink ref="C12" location="'T3 Evolution besoins RC '!A1" display="Tableau 3 : Evolutions besoins RC" xr:uid="{00000000-0004-0000-0000-000002000000}"/>
    <hyperlink ref="C13" location="'T4 Décomposition métrés'!A1" display="Tableau 4 : Décomposition métrés" xr:uid="{00000000-0004-0000-0000-000003000000}"/>
    <hyperlink ref="C14" location="'T5 Coûts exploitation'!A1" display="Tableau 5 : Coûts d'exploitation" xr:uid="{00000000-0004-0000-0000-000004000000}"/>
    <hyperlink ref="C15" location="'T6 Impact subvention'!A1" display="Tableau 6 : Impact de la subvention sur prix de la chaleur" xr:uid="{00000000-0004-0000-0000-000005000000}"/>
    <hyperlink ref="C16" location="'T7 CEP modèle ADEME'!A1" display="Tableau 7 : Compte d'Exploitation Prévisionnel" xr:uid="{00000000-0004-0000-0000-000006000000}"/>
    <hyperlink ref="C17" location="'T8 Historique invest '!A1" display="Tableau 8 : Historique des investissements" xr:uid="{8C51EA35-2201-4584-B144-E41A62AA4728}"/>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43"/>
  <sheetViews>
    <sheetView topLeftCell="A19" workbookViewId="0">
      <selection activeCell="F22" sqref="F22"/>
    </sheetView>
  </sheetViews>
  <sheetFormatPr baseColWidth="10" defaultColWidth="11.5703125" defaultRowHeight="15" x14ac:dyDescent="0.25"/>
  <cols>
    <col min="1" max="1" width="11.5703125" style="2"/>
    <col min="2" max="2" width="48.7109375" style="2" customWidth="1"/>
    <col min="3" max="3" width="15.85546875" style="2" customWidth="1"/>
    <col min="4" max="4" width="15" style="2" customWidth="1"/>
    <col min="5" max="16384" width="11.5703125" style="2"/>
  </cols>
  <sheetData>
    <row r="1" spans="1:4" s="56" customFormat="1" ht="15.75" x14ac:dyDescent="0.25">
      <c r="A1" s="56" t="s">
        <v>240</v>
      </c>
    </row>
    <row r="2" spans="1:4" ht="16.5" thickBot="1" x14ac:dyDescent="0.3">
      <c r="A2" s="56"/>
      <c r="B2" s="38"/>
      <c r="C2" s="38"/>
      <c r="D2" s="38"/>
    </row>
    <row r="3" spans="1:4" ht="34.5" thickBot="1" x14ac:dyDescent="0.3">
      <c r="A3" s="38"/>
      <c r="B3" s="17" t="s">
        <v>176</v>
      </c>
      <c r="C3" s="17" t="s">
        <v>174</v>
      </c>
      <c r="D3" s="18" t="s">
        <v>175</v>
      </c>
    </row>
    <row r="4" spans="1:4" ht="19.899999999999999" customHeight="1" thickBot="1" x14ac:dyDescent="0.3">
      <c r="A4" s="242" t="s">
        <v>88</v>
      </c>
      <c r="B4" s="19" t="s">
        <v>89</v>
      </c>
      <c r="C4" s="9"/>
      <c r="D4" s="10"/>
    </row>
    <row r="5" spans="1:4" ht="19.899999999999999" customHeight="1" thickBot="1" x14ac:dyDescent="0.3">
      <c r="A5" s="243"/>
      <c r="B5" s="20" t="s">
        <v>90</v>
      </c>
      <c r="C5" s="5"/>
      <c r="D5" s="6"/>
    </row>
    <row r="6" spans="1:4" ht="26.25" customHeight="1" thickBot="1" x14ac:dyDescent="0.3">
      <c r="A6" s="243"/>
      <c r="B6" s="20" t="s">
        <v>91</v>
      </c>
      <c r="C6" s="5"/>
      <c r="D6" s="6"/>
    </row>
    <row r="7" spans="1:4" ht="19.899999999999999" customHeight="1" thickBot="1" x14ac:dyDescent="0.3">
      <c r="A7" s="243"/>
      <c r="B7" s="21" t="s">
        <v>92</v>
      </c>
      <c r="C7" s="5"/>
      <c r="D7" s="6"/>
    </row>
    <row r="8" spans="1:4" ht="19.899999999999999" customHeight="1" thickBot="1" x14ac:dyDescent="0.3">
      <c r="A8" s="243"/>
      <c r="B8" s="20" t="s">
        <v>93</v>
      </c>
      <c r="C8" s="5"/>
      <c r="D8" s="6"/>
    </row>
    <row r="9" spans="1:4" ht="19.899999999999999" customHeight="1" thickBot="1" x14ac:dyDescent="0.3">
      <c r="A9" s="243"/>
      <c r="B9" s="20" t="s">
        <v>94</v>
      </c>
      <c r="C9" s="5"/>
      <c r="D9" s="6"/>
    </row>
    <row r="10" spans="1:4" ht="23.25" customHeight="1" thickBot="1" x14ac:dyDescent="0.3">
      <c r="A10" s="243"/>
      <c r="B10" s="20" t="s">
        <v>95</v>
      </c>
      <c r="C10" s="5"/>
      <c r="D10" s="6"/>
    </row>
    <row r="11" spans="1:4" ht="28.5" customHeight="1" thickBot="1" x14ac:dyDescent="0.3">
      <c r="A11" s="243"/>
      <c r="B11" s="20" t="s">
        <v>233</v>
      </c>
      <c r="C11" s="5"/>
      <c r="D11" s="6"/>
    </row>
    <row r="12" spans="1:4" ht="19.899999999999999" customHeight="1" thickBot="1" x14ac:dyDescent="0.3">
      <c r="A12" s="243"/>
      <c r="B12" s="20" t="s">
        <v>96</v>
      </c>
      <c r="C12" s="5"/>
      <c r="D12" s="6"/>
    </row>
    <row r="13" spans="1:4" ht="19.899999999999999" customHeight="1" thickBot="1" x14ac:dyDescent="0.3">
      <c r="A13" s="243"/>
      <c r="B13" s="21" t="s">
        <v>97</v>
      </c>
      <c r="C13" s="5"/>
      <c r="D13" s="6"/>
    </row>
    <row r="14" spans="1:4" ht="24" customHeight="1" thickBot="1" x14ac:dyDescent="0.3">
      <c r="A14" s="243"/>
      <c r="B14" s="20" t="s">
        <v>98</v>
      </c>
      <c r="C14" s="5"/>
      <c r="D14" s="6"/>
    </row>
    <row r="15" spans="1:4" ht="24.75" customHeight="1" thickBot="1" x14ac:dyDescent="0.3">
      <c r="A15" s="243"/>
      <c r="B15" s="20" t="s">
        <v>99</v>
      </c>
      <c r="C15" s="5"/>
      <c r="D15" s="6"/>
    </row>
    <row r="16" spans="1:4" ht="19.899999999999999" customHeight="1" thickBot="1" x14ac:dyDescent="0.3">
      <c r="A16" s="243"/>
      <c r="B16" s="21" t="s">
        <v>100</v>
      </c>
      <c r="C16" s="5"/>
      <c r="D16" s="6"/>
    </row>
    <row r="17" spans="1:4" ht="19.899999999999999" customHeight="1" thickBot="1" x14ac:dyDescent="0.3">
      <c r="A17" s="243"/>
      <c r="B17" s="20" t="s">
        <v>101</v>
      </c>
      <c r="C17" s="5"/>
      <c r="D17" s="6"/>
    </row>
    <row r="18" spans="1:4" ht="19.899999999999999" customHeight="1" thickBot="1" x14ac:dyDescent="0.3">
      <c r="A18" s="243"/>
      <c r="B18" s="20" t="s">
        <v>102</v>
      </c>
      <c r="C18" s="5"/>
      <c r="D18" s="6"/>
    </row>
    <row r="19" spans="1:4" ht="19.899999999999999" customHeight="1" thickBot="1" x14ac:dyDescent="0.3">
      <c r="A19" s="243"/>
      <c r="B19" s="20" t="s">
        <v>103</v>
      </c>
      <c r="C19" s="5"/>
      <c r="D19" s="6"/>
    </row>
    <row r="20" spans="1:4" ht="24" customHeight="1" thickBot="1" x14ac:dyDescent="0.3">
      <c r="A20" s="243"/>
      <c r="B20" s="20" t="s">
        <v>104</v>
      </c>
      <c r="C20" s="5"/>
      <c r="D20" s="6"/>
    </row>
    <row r="21" spans="1:4" ht="19.899999999999999" customHeight="1" thickBot="1" x14ac:dyDescent="0.3">
      <c r="A21" s="243"/>
      <c r="B21" s="20" t="s">
        <v>105</v>
      </c>
      <c r="C21" s="5"/>
      <c r="D21" s="6"/>
    </row>
    <row r="22" spans="1:4" ht="19.899999999999999" customHeight="1" thickBot="1" x14ac:dyDescent="0.3">
      <c r="A22" s="243"/>
      <c r="B22" s="20" t="s">
        <v>106</v>
      </c>
      <c r="C22" s="5"/>
      <c r="D22" s="6"/>
    </row>
    <row r="23" spans="1:4" ht="19.899999999999999" customHeight="1" thickBot="1" x14ac:dyDescent="0.3">
      <c r="A23" s="243"/>
      <c r="B23" s="20" t="s">
        <v>107</v>
      </c>
      <c r="C23" s="5"/>
      <c r="D23" s="6"/>
    </row>
    <row r="24" spans="1:4" ht="19.899999999999999" customHeight="1" thickBot="1" x14ac:dyDescent="0.3">
      <c r="A24" s="244"/>
      <c r="B24" s="21" t="s">
        <v>108</v>
      </c>
      <c r="C24" s="5"/>
      <c r="D24" s="6"/>
    </row>
    <row r="25" spans="1:4" ht="15.75" thickBot="1" x14ac:dyDescent="0.3">
      <c r="A25" s="245" t="s">
        <v>109</v>
      </c>
      <c r="B25" s="246"/>
      <c r="C25" s="7"/>
      <c r="D25" s="8"/>
    </row>
    <row r="26" spans="1:4" x14ac:dyDescent="0.25">
      <c r="A26" s="38"/>
      <c r="B26" s="38"/>
      <c r="C26" s="38"/>
      <c r="D26" s="38"/>
    </row>
    <row r="27" spans="1:4" x14ac:dyDescent="0.25">
      <c r="A27" s="38"/>
      <c r="B27" s="38"/>
      <c r="C27" s="38"/>
      <c r="D27" s="38"/>
    </row>
    <row r="28" spans="1:4" ht="15.75" x14ac:dyDescent="0.25">
      <c r="A28" s="57" t="s">
        <v>177</v>
      </c>
      <c r="B28" s="22"/>
      <c r="C28" s="22"/>
      <c r="D28" s="22"/>
    </row>
    <row r="29" spans="1:4" x14ac:dyDescent="0.25">
      <c r="A29" s="58"/>
      <c r="B29" s="22"/>
      <c r="C29" s="22"/>
      <c r="D29" s="22"/>
    </row>
    <row r="30" spans="1:4" x14ac:dyDescent="0.25">
      <c r="A30" s="247" t="s">
        <v>178</v>
      </c>
      <c r="B30" s="247"/>
      <c r="C30" s="247"/>
      <c r="D30" s="247"/>
    </row>
    <row r="31" spans="1:4" x14ac:dyDescent="0.25">
      <c r="A31" s="58"/>
      <c r="B31" s="22"/>
      <c r="C31" s="22"/>
      <c r="D31" s="22"/>
    </row>
    <row r="32" spans="1:4" ht="56.25" customHeight="1" x14ac:dyDescent="0.25">
      <c r="A32" s="248"/>
      <c r="B32" s="249"/>
      <c r="C32" s="249"/>
      <c r="D32" s="250"/>
    </row>
    <row r="33" spans="1:4" x14ac:dyDescent="0.25">
      <c r="A33" s="58"/>
      <c r="B33" s="22"/>
      <c r="C33" s="22"/>
      <c r="D33" s="22"/>
    </row>
    <row r="34" spans="1:4" ht="25.5" x14ac:dyDescent="0.25">
      <c r="A34" s="251" t="s">
        <v>194</v>
      </c>
      <c r="B34" s="251"/>
      <c r="C34" s="59" t="s">
        <v>179</v>
      </c>
      <c r="D34" s="22"/>
    </row>
    <row r="35" spans="1:4" x14ac:dyDescent="0.25">
      <c r="A35" s="251"/>
      <c r="B35" s="251"/>
      <c r="C35" s="59" t="s">
        <v>174</v>
      </c>
      <c r="D35" s="22"/>
    </row>
    <row r="36" spans="1:4" x14ac:dyDescent="0.25">
      <c r="A36" s="241" t="s">
        <v>180</v>
      </c>
      <c r="B36" s="60" t="s">
        <v>181</v>
      </c>
      <c r="C36" s="61"/>
      <c r="D36" s="62"/>
    </row>
    <row r="37" spans="1:4" x14ac:dyDescent="0.25">
      <c r="A37" s="241"/>
      <c r="B37" s="60" t="s">
        <v>182</v>
      </c>
      <c r="C37" s="61"/>
      <c r="D37" s="62"/>
    </row>
    <row r="38" spans="1:4" x14ac:dyDescent="0.25">
      <c r="A38" s="241"/>
      <c r="B38" s="60" t="s">
        <v>183</v>
      </c>
      <c r="C38" s="61"/>
      <c r="D38" s="62"/>
    </row>
    <row r="39" spans="1:4" ht="25.5" x14ac:dyDescent="0.25">
      <c r="A39" s="241"/>
      <c r="B39" s="60" t="s">
        <v>184</v>
      </c>
      <c r="C39" s="61"/>
      <c r="D39" s="62"/>
    </row>
    <row r="40" spans="1:4" x14ac:dyDescent="0.25">
      <c r="A40" s="241"/>
      <c r="B40" s="60" t="s">
        <v>185</v>
      </c>
      <c r="C40" s="61"/>
      <c r="D40" s="62"/>
    </row>
    <row r="41" spans="1:4" x14ac:dyDescent="0.25">
      <c r="A41" s="241"/>
      <c r="B41" s="60" t="s">
        <v>186</v>
      </c>
      <c r="C41" s="61"/>
      <c r="D41" s="62"/>
    </row>
    <row r="42" spans="1:4" x14ac:dyDescent="0.25">
      <c r="A42" s="241"/>
      <c r="B42" s="63" t="s">
        <v>187</v>
      </c>
      <c r="C42" s="61"/>
      <c r="D42" s="62"/>
    </row>
    <row r="43" spans="1:4" x14ac:dyDescent="0.25">
      <c r="A43" s="38"/>
      <c r="B43" s="38"/>
      <c r="C43" s="38"/>
      <c r="D43" s="38"/>
    </row>
  </sheetData>
  <mergeCells count="6">
    <mergeCell ref="A36:A42"/>
    <mergeCell ref="A4:A24"/>
    <mergeCell ref="A25:B25"/>
    <mergeCell ref="A30:D30"/>
    <mergeCell ref="A32:D32"/>
    <mergeCell ref="A34:B3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4:B9"/>
  <sheetViews>
    <sheetView workbookViewId="0">
      <selection activeCell="B5" sqref="B5:B9"/>
    </sheetView>
  </sheetViews>
  <sheetFormatPr baseColWidth="10" defaultRowHeight="15" x14ac:dyDescent="0.25"/>
  <cols>
    <col min="2" max="2" width="24" customWidth="1"/>
  </cols>
  <sheetData>
    <row r="4" spans="2:2" x14ac:dyDescent="0.25">
      <c r="B4" s="1" t="s">
        <v>4</v>
      </c>
    </row>
    <row r="5" spans="2:2" x14ac:dyDescent="0.25">
      <c r="B5" t="s">
        <v>3</v>
      </c>
    </row>
    <row r="6" spans="2:2" x14ac:dyDescent="0.25">
      <c r="B6" t="s">
        <v>2</v>
      </c>
    </row>
    <row r="7" spans="2:2" x14ac:dyDescent="0.25">
      <c r="B7" t="s">
        <v>1</v>
      </c>
    </row>
    <row r="8" spans="2:2" x14ac:dyDescent="0.25">
      <c r="B8" t="s">
        <v>5</v>
      </c>
    </row>
    <row r="9" spans="2:2" x14ac:dyDescent="0.25">
      <c r="B9" t="s">
        <v>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9"/>
  <sheetViews>
    <sheetView zoomScale="110" zoomScaleNormal="110" workbookViewId="0">
      <selection activeCell="I50" sqref="I50"/>
    </sheetView>
  </sheetViews>
  <sheetFormatPr baseColWidth="10" defaultRowHeight="15" x14ac:dyDescent="0.25"/>
  <cols>
    <col min="2" max="2" width="2.7109375" customWidth="1"/>
    <col min="3" max="3" width="37.85546875" customWidth="1"/>
    <col min="4" max="5" width="20.85546875" customWidth="1"/>
    <col min="6" max="6" width="29.140625" customWidth="1"/>
    <col min="7" max="7" width="5.7109375" customWidth="1"/>
  </cols>
  <sheetData>
    <row r="1" spans="1:6" s="22" customFormat="1" ht="15.75" x14ac:dyDescent="0.25">
      <c r="A1" s="56" t="s">
        <v>208</v>
      </c>
    </row>
    <row r="2" spans="1:6" ht="15.75" thickBot="1" x14ac:dyDescent="0.3">
      <c r="A2" s="22"/>
      <c r="B2" s="22"/>
      <c r="C2" s="22"/>
      <c r="D2" s="22"/>
      <c r="E2" s="22"/>
      <c r="F2" s="22"/>
    </row>
    <row r="3" spans="1:6" ht="21.75" thickBot="1" x14ac:dyDescent="0.3">
      <c r="A3" s="100"/>
      <c r="B3" s="101"/>
      <c r="C3" s="157" t="s">
        <v>154</v>
      </c>
      <c r="D3" s="102" t="s">
        <v>75</v>
      </c>
      <c r="E3" s="102" t="s">
        <v>76</v>
      </c>
      <c r="F3" s="103" t="s">
        <v>155</v>
      </c>
    </row>
    <row r="4" spans="1:6" x14ac:dyDescent="0.25">
      <c r="A4" s="212" t="s">
        <v>156</v>
      </c>
      <c r="B4" s="215" t="s">
        <v>147</v>
      </c>
      <c r="C4" s="104" t="s">
        <v>169</v>
      </c>
      <c r="D4" s="105">
        <v>0</v>
      </c>
      <c r="E4" s="105">
        <v>5000</v>
      </c>
      <c r="F4" s="106">
        <f>E4-D4</f>
        <v>5000</v>
      </c>
    </row>
    <row r="5" spans="1:6" x14ac:dyDescent="0.25">
      <c r="A5" s="213"/>
      <c r="B5" s="216"/>
      <c r="C5" s="107" t="s">
        <v>170</v>
      </c>
      <c r="D5" s="108">
        <v>0</v>
      </c>
      <c r="E5" s="108"/>
      <c r="F5" s="109">
        <f>E5-D5</f>
        <v>0</v>
      </c>
    </row>
    <row r="6" spans="1:6" ht="17.25" customHeight="1" thickBot="1" x14ac:dyDescent="0.3">
      <c r="A6" s="213"/>
      <c r="B6" s="216"/>
      <c r="C6" s="110" t="s">
        <v>158</v>
      </c>
      <c r="D6" s="111" t="e">
        <f>D4/$D$21</f>
        <v>#DIV/0!</v>
      </c>
      <c r="E6" s="111">
        <f>E4/$E$21</f>
        <v>0.76923076923076927</v>
      </c>
      <c r="F6" s="112"/>
    </row>
    <row r="7" spans="1:6" x14ac:dyDescent="0.25">
      <c r="A7" s="213"/>
      <c r="B7" s="229" t="s">
        <v>148</v>
      </c>
      <c r="C7" s="104" t="s">
        <v>171</v>
      </c>
      <c r="D7" s="105">
        <v>0</v>
      </c>
      <c r="E7" s="105">
        <v>0</v>
      </c>
      <c r="F7" s="113"/>
    </row>
    <row r="8" spans="1:6" x14ac:dyDescent="0.25">
      <c r="A8" s="213"/>
      <c r="B8" s="220"/>
      <c r="C8" s="107" t="s">
        <v>172</v>
      </c>
      <c r="D8" s="108"/>
      <c r="E8" s="108"/>
      <c r="F8" s="114"/>
    </row>
    <row r="9" spans="1:6" x14ac:dyDescent="0.25">
      <c r="A9" s="213"/>
      <c r="B9" s="220"/>
      <c r="C9" s="115" t="s">
        <v>207</v>
      </c>
      <c r="D9" s="116"/>
      <c r="E9" s="116"/>
      <c r="F9" s="114"/>
    </row>
    <row r="10" spans="1:6" ht="15.75" thickBot="1" x14ac:dyDescent="0.3">
      <c r="A10" s="213"/>
      <c r="B10" s="220"/>
      <c r="C10" s="115" t="s">
        <v>158</v>
      </c>
      <c r="D10" s="117" t="e">
        <f>D7/$D$21</f>
        <v>#DIV/0!</v>
      </c>
      <c r="E10" s="117">
        <f>E7/$E$21</f>
        <v>0</v>
      </c>
      <c r="F10" s="118"/>
    </row>
    <row r="11" spans="1:6" x14ac:dyDescent="0.25">
      <c r="A11" s="213"/>
      <c r="B11" s="217" t="s">
        <v>159</v>
      </c>
      <c r="C11" s="119" t="s">
        <v>160</v>
      </c>
      <c r="D11" s="105"/>
      <c r="E11" s="105">
        <v>1500</v>
      </c>
      <c r="F11" s="106">
        <f>E11-D11</f>
        <v>1500</v>
      </c>
    </row>
    <row r="12" spans="1:6" x14ac:dyDescent="0.25">
      <c r="A12" s="213"/>
      <c r="B12" s="218"/>
      <c r="C12" s="120" t="s">
        <v>157</v>
      </c>
      <c r="D12" s="121"/>
      <c r="E12" s="121"/>
      <c r="F12" s="122">
        <f>E12-D12</f>
        <v>0</v>
      </c>
    </row>
    <row r="13" spans="1:6" x14ac:dyDescent="0.25">
      <c r="A13" s="213"/>
      <c r="B13" s="218"/>
      <c r="C13" s="120" t="s">
        <v>161</v>
      </c>
      <c r="D13" s="123" t="e">
        <f>D11/D12</f>
        <v>#DIV/0!</v>
      </c>
      <c r="E13" s="123" t="e">
        <f>E11/E12</f>
        <v>#DIV/0!</v>
      </c>
      <c r="F13" s="122"/>
    </row>
    <row r="14" spans="1:6" x14ac:dyDescent="0.25">
      <c r="A14" s="213"/>
      <c r="B14" s="218"/>
      <c r="C14" s="120" t="s">
        <v>162</v>
      </c>
      <c r="D14" s="108"/>
      <c r="E14" s="108"/>
      <c r="F14" s="109">
        <f>E14-D14</f>
        <v>0</v>
      </c>
    </row>
    <row r="15" spans="1:6" ht="15.75" thickBot="1" x14ac:dyDescent="0.3">
      <c r="A15" s="213"/>
      <c r="B15" s="218"/>
      <c r="C15" s="120" t="s">
        <v>158</v>
      </c>
      <c r="D15" s="108" t="e">
        <f>D11/$D$21</f>
        <v>#DIV/0!</v>
      </c>
      <c r="E15" s="108">
        <f>E11/$E$21</f>
        <v>0.23076923076923078</v>
      </c>
      <c r="F15" s="124"/>
    </row>
    <row r="16" spans="1:6" x14ac:dyDescent="0.25">
      <c r="A16" s="213"/>
      <c r="B16" s="219" t="s">
        <v>163</v>
      </c>
      <c r="C16" s="119" t="s">
        <v>164</v>
      </c>
      <c r="D16" s="105">
        <v>0</v>
      </c>
      <c r="E16" s="105">
        <v>0</v>
      </c>
      <c r="F16" s="106">
        <f>E16-D16</f>
        <v>0</v>
      </c>
    </row>
    <row r="17" spans="1:11" x14ac:dyDescent="0.25">
      <c r="A17" s="213"/>
      <c r="B17" s="220"/>
      <c r="C17" s="120" t="s">
        <v>157</v>
      </c>
      <c r="D17" s="121">
        <v>0</v>
      </c>
      <c r="E17" s="121">
        <v>0</v>
      </c>
      <c r="F17" s="122">
        <f>E17-D17</f>
        <v>0</v>
      </c>
    </row>
    <row r="18" spans="1:11" x14ac:dyDescent="0.25">
      <c r="A18" s="213"/>
      <c r="B18" s="220"/>
      <c r="C18" s="120" t="s">
        <v>165</v>
      </c>
      <c r="D18" s="123" t="e">
        <f>D16/D17</f>
        <v>#DIV/0!</v>
      </c>
      <c r="E18" s="123" t="e">
        <f>E16/E17</f>
        <v>#DIV/0!</v>
      </c>
      <c r="F18" s="122"/>
    </row>
    <row r="19" spans="1:11" x14ac:dyDescent="0.25">
      <c r="A19" s="213"/>
      <c r="B19" s="220"/>
      <c r="C19" s="120" t="s">
        <v>166</v>
      </c>
      <c r="D19" s="108">
        <v>0</v>
      </c>
      <c r="E19" s="108">
        <v>0</v>
      </c>
      <c r="F19" s="109">
        <f>E19-D19</f>
        <v>0</v>
      </c>
    </row>
    <row r="20" spans="1:11" ht="15.75" thickBot="1" x14ac:dyDescent="0.3">
      <c r="A20" s="213"/>
      <c r="B20" s="220"/>
      <c r="C20" s="120" t="s">
        <v>158</v>
      </c>
      <c r="D20" s="108" t="e">
        <f>D16/D21</f>
        <v>#DIV/0!</v>
      </c>
      <c r="E20" s="108">
        <f>E16/$E$21</f>
        <v>0</v>
      </c>
      <c r="F20" s="124"/>
    </row>
    <row r="21" spans="1:11" ht="22.5" x14ac:dyDescent="0.25">
      <c r="A21" s="213"/>
      <c r="B21" s="221" t="s">
        <v>68</v>
      </c>
      <c r="C21" s="125" t="s">
        <v>257</v>
      </c>
      <c r="D21" s="126">
        <f>D16+D11+D7+D4</f>
        <v>0</v>
      </c>
      <c r="E21" s="126">
        <f>E16+E11+E7+E4</f>
        <v>6500</v>
      </c>
      <c r="F21" s="127">
        <f>E21-D21</f>
        <v>6500</v>
      </c>
    </row>
    <row r="22" spans="1:11" ht="27.75" customHeight="1" x14ac:dyDescent="0.25">
      <c r="A22" s="213"/>
      <c r="B22" s="222"/>
      <c r="C22" s="201" t="s">
        <v>195</v>
      </c>
      <c r="D22" s="227">
        <f>D4+D7-D9</f>
        <v>0</v>
      </c>
      <c r="E22" s="227">
        <f>E4+E7-E9</f>
        <v>5000</v>
      </c>
      <c r="F22" s="128">
        <f>E22-D22</f>
        <v>5000</v>
      </c>
    </row>
    <row r="23" spans="1:11" ht="68.25" customHeight="1" x14ac:dyDescent="0.25">
      <c r="A23" s="213"/>
      <c r="B23" s="222"/>
      <c r="C23" s="202"/>
      <c r="D23" s="228"/>
      <c r="E23" s="228"/>
      <c r="F23" s="129" t="s">
        <v>173</v>
      </c>
    </row>
    <row r="24" spans="1:11" x14ac:dyDescent="0.25">
      <c r="A24" s="213"/>
      <c r="B24" s="222"/>
      <c r="C24" s="130" t="s">
        <v>167</v>
      </c>
      <c r="D24" s="131">
        <f>D5+D8+D14+D19</f>
        <v>0</v>
      </c>
      <c r="E24" s="131">
        <f>E5+E8+E14+E19</f>
        <v>0</v>
      </c>
      <c r="F24" s="132"/>
    </row>
    <row r="25" spans="1:11" ht="29.25" x14ac:dyDescent="0.25">
      <c r="A25" s="213"/>
      <c r="B25" s="222"/>
      <c r="C25" s="133" t="s">
        <v>250</v>
      </c>
      <c r="D25" s="134" t="e">
        <f>D22/D21</f>
        <v>#DIV/0!</v>
      </c>
      <c r="E25" s="134">
        <f t="shared" ref="E25" si="0">E22/E21</f>
        <v>0.76923076923076927</v>
      </c>
      <c r="F25" s="135">
        <f>F22/F21</f>
        <v>0.76923076923076927</v>
      </c>
    </row>
    <row r="26" spans="1:11" ht="29.25" customHeight="1" x14ac:dyDescent="0.25">
      <c r="A26" s="213"/>
      <c r="B26" s="222"/>
      <c r="C26" s="230" t="s">
        <v>258</v>
      </c>
      <c r="D26" s="232">
        <f>(D4+D7)/0.9*0.187*I27+(D4+D7)/0.9*0.266*J27+(D4+D7)/0.9*0.345*K27-D9*0.0571</f>
        <v>0</v>
      </c>
      <c r="E26" s="232">
        <f>(E4+E7)/0.9*0.187*I27+(E4+E7)/0.9*0.266*J27+(E4+E7)/0.9*0.345*K27-E9*0.0571</f>
        <v>1038.8888888888889</v>
      </c>
      <c r="F26" s="225">
        <f>E26-D26</f>
        <v>1038.8888888888889</v>
      </c>
      <c r="G26" s="190" t="s">
        <v>251</v>
      </c>
      <c r="H26" s="191" t="s">
        <v>252</v>
      </c>
      <c r="I26" s="192" t="s">
        <v>253</v>
      </c>
      <c r="J26" s="192" t="s">
        <v>254</v>
      </c>
      <c r="K26" s="192" t="s">
        <v>255</v>
      </c>
    </row>
    <row r="27" spans="1:11" ht="38.25" customHeight="1" x14ac:dyDescent="0.25">
      <c r="A27" s="213"/>
      <c r="B27" s="223"/>
      <c r="C27" s="231"/>
      <c r="D27" s="233"/>
      <c r="E27" s="233"/>
      <c r="F27" s="226"/>
      <c r="G27" s="193"/>
      <c r="H27" s="191" t="s">
        <v>256</v>
      </c>
      <c r="I27" s="194">
        <v>1</v>
      </c>
      <c r="J27" s="194">
        <v>0</v>
      </c>
      <c r="K27" s="194">
        <v>0</v>
      </c>
    </row>
    <row r="28" spans="1:11" ht="24" customHeight="1" thickBot="1" x14ac:dyDescent="0.3">
      <c r="A28" s="214"/>
      <c r="B28" s="224"/>
      <c r="C28" s="137" t="s">
        <v>168</v>
      </c>
      <c r="D28" s="138"/>
      <c r="E28" s="139"/>
      <c r="F28" s="140"/>
    </row>
    <row r="29" spans="1:11" ht="9.75" customHeight="1" thickBot="1" x14ac:dyDescent="0.3">
      <c r="A29" s="22"/>
      <c r="B29" s="22"/>
      <c r="C29" s="22"/>
      <c r="D29" s="22"/>
      <c r="E29" s="22"/>
      <c r="F29" s="22"/>
    </row>
    <row r="30" spans="1:11" ht="21" customHeight="1" x14ac:dyDescent="0.25">
      <c r="A30" s="195" t="s">
        <v>74</v>
      </c>
      <c r="B30" s="196"/>
      <c r="C30" s="141"/>
      <c r="D30" s="102" t="s">
        <v>75</v>
      </c>
      <c r="E30" s="102" t="s">
        <v>76</v>
      </c>
      <c r="F30" s="103" t="s">
        <v>77</v>
      </c>
      <c r="G30" s="345" t="s">
        <v>306</v>
      </c>
      <c r="H30" s="342" t="s">
        <v>307</v>
      </c>
    </row>
    <row r="31" spans="1:11" ht="15" customHeight="1" x14ac:dyDescent="0.25">
      <c r="A31" s="197"/>
      <c r="B31" s="198"/>
      <c r="C31" s="136" t="s">
        <v>0</v>
      </c>
      <c r="D31" s="142"/>
      <c r="E31" s="142"/>
      <c r="F31" s="143"/>
      <c r="G31" s="345"/>
      <c r="H31" s="343"/>
    </row>
    <row r="32" spans="1:11" ht="15" customHeight="1" x14ac:dyDescent="0.25">
      <c r="A32" s="197"/>
      <c r="B32" s="198"/>
      <c r="C32" s="144" t="s">
        <v>78</v>
      </c>
      <c r="D32" s="145"/>
      <c r="E32" s="145"/>
      <c r="F32" s="146">
        <f>E32-D32</f>
        <v>0</v>
      </c>
      <c r="G32" s="345"/>
      <c r="H32" s="343"/>
    </row>
    <row r="33" spans="1:8" ht="15" customHeight="1" x14ac:dyDescent="0.25">
      <c r="A33" s="197"/>
      <c r="B33" s="198"/>
      <c r="C33" s="147" t="s">
        <v>79</v>
      </c>
      <c r="D33" s="148"/>
      <c r="E33" s="148"/>
      <c r="F33" s="132"/>
      <c r="G33" s="345"/>
      <c r="H33" s="343"/>
    </row>
    <row r="34" spans="1:8" ht="15" customHeight="1" x14ac:dyDescent="0.25">
      <c r="A34" s="197"/>
      <c r="B34" s="198"/>
      <c r="C34" s="147" t="s">
        <v>80</v>
      </c>
      <c r="D34" s="148"/>
      <c r="E34" s="148"/>
      <c r="F34" s="132"/>
      <c r="G34" s="345"/>
      <c r="H34" s="343"/>
    </row>
    <row r="35" spans="1:8" ht="15" customHeight="1" x14ac:dyDescent="0.25">
      <c r="A35" s="197"/>
      <c r="B35" s="198"/>
      <c r="C35" s="147" t="s">
        <v>81</v>
      </c>
      <c r="D35" s="148"/>
      <c r="E35" s="148"/>
      <c r="F35" s="132"/>
      <c r="G35" s="345"/>
      <c r="H35" s="343"/>
    </row>
    <row r="36" spans="1:8" ht="15" customHeight="1" x14ac:dyDescent="0.25">
      <c r="A36" s="197"/>
      <c r="B36" s="198"/>
      <c r="C36" s="144" t="s">
        <v>234</v>
      </c>
      <c r="D36" s="149"/>
      <c r="E36" s="149"/>
      <c r="F36" s="132">
        <f>E36-D36</f>
        <v>0</v>
      </c>
      <c r="G36" s="345"/>
      <c r="H36" s="343"/>
    </row>
    <row r="37" spans="1:8" ht="15" customHeight="1" x14ac:dyDescent="0.25">
      <c r="A37" s="197"/>
      <c r="B37" s="198"/>
      <c r="C37" s="340" t="s">
        <v>308</v>
      </c>
      <c r="D37" s="336" t="s">
        <v>309</v>
      </c>
      <c r="E37" s="337"/>
      <c r="F37" s="338"/>
      <c r="G37" s="345"/>
      <c r="H37" s="343"/>
    </row>
    <row r="38" spans="1:8" ht="15" customHeight="1" x14ac:dyDescent="0.25">
      <c r="A38" s="197"/>
      <c r="B38" s="198"/>
      <c r="C38" s="341"/>
      <c r="D38" s="339" t="s">
        <v>310</v>
      </c>
      <c r="E38" s="337"/>
      <c r="F38" s="338"/>
      <c r="G38" s="345"/>
      <c r="H38" s="343"/>
    </row>
    <row r="39" spans="1:8" ht="15" customHeight="1" x14ac:dyDescent="0.25">
      <c r="A39" s="197"/>
      <c r="B39" s="198"/>
      <c r="C39" s="144" t="s">
        <v>235</v>
      </c>
      <c r="D39" s="149"/>
      <c r="E39" s="149"/>
      <c r="F39" s="132">
        <f>E39-D39</f>
        <v>0</v>
      </c>
      <c r="G39" s="345"/>
      <c r="H39" s="343"/>
    </row>
    <row r="40" spans="1:8" ht="15" customHeight="1" x14ac:dyDescent="0.25">
      <c r="A40" s="197"/>
      <c r="B40" s="198"/>
      <c r="C40" s="144" t="s">
        <v>236</v>
      </c>
      <c r="D40" s="145"/>
      <c r="E40" s="145"/>
      <c r="F40" s="150" t="str">
        <f>E40-D40&amp;" sous stations supplémentaires"</f>
        <v>0 sous stations supplémentaires</v>
      </c>
      <c r="G40" s="345"/>
      <c r="H40" s="343"/>
    </row>
    <row r="41" spans="1:8" ht="15" customHeight="1" x14ac:dyDescent="0.25">
      <c r="A41" s="197"/>
      <c r="B41" s="198"/>
      <c r="C41" s="144" t="s">
        <v>82</v>
      </c>
      <c r="D41" s="148"/>
      <c r="E41" s="148"/>
      <c r="F41" s="132"/>
      <c r="G41" s="345"/>
      <c r="H41" s="343"/>
    </row>
    <row r="42" spans="1:8" ht="15" customHeight="1" x14ac:dyDescent="0.25">
      <c r="A42" s="197"/>
      <c r="B42" s="198"/>
      <c r="C42" s="144" t="s">
        <v>83</v>
      </c>
      <c r="D42" s="148"/>
      <c r="E42" s="148"/>
      <c r="F42" s="132" t="str">
        <f>E42-D42&amp;" eq logts supplémentaires"</f>
        <v>0 eq logts supplémentaires</v>
      </c>
      <c r="G42" s="345"/>
      <c r="H42" s="343"/>
    </row>
    <row r="43" spans="1:8" ht="15" customHeight="1" x14ac:dyDescent="0.25">
      <c r="A43" s="197"/>
      <c r="B43" s="198"/>
      <c r="C43" s="201" t="s">
        <v>237</v>
      </c>
      <c r="D43" s="151" t="e">
        <f>D36/D32</f>
        <v>#DIV/0!</v>
      </c>
      <c r="E43" s="151" t="e">
        <f>E36/E32</f>
        <v>#DIV/0!</v>
      </c>
      <c r="F43" s="152" t="e">
        <f>F36/F32</f>
        <v>#DIV/0!</v>
      </c>
      <c r="G43" s="345"/>
      <c r="H43" s="343"/>
    </row>
    <row r="44" spans="1:8" ht="15" customHeight="1" x14ac:dyDescent="0.25">
      <c r="A44" s="197"/>
      <c r="B44" s="198"/>
      <c r="C44" s="202"/>
      <c r="D44" s="203" t="s">
        <v>84</v>
      </c>
      <c r="E44" s="204"/>
      <c r="F44" s="205"/>
      <c r="G44" s="345"/>
      <c r="H44" s="343"/>
    </row>
    <row r="45" spans="1:8" ht="22.5" customHeight="1" x14ac:dyDescent="0.25">
      <c r="A45" s="197"/>
      <c r="B45" s="198"/>
      <c r="C45" s="133" t="s">
        <v>238</v>
      </c>
      <c r="D45" s="151" t="e">
        <f>D39/D32</f>
        <v>#DIV/0!</v>
      </c>
      <c r="E45" s="151" t="e">
        <f>E39/E32</f>
        <v>#DIV/0!</v>
      </c>
      <c r="F45" s="152" t="e">
        <f>E45-D45</f>
        <v>#DIV/0!</v>
      </c>
      <c r="G45" s="345"/>
      <c r="H45" s="343"/>
    </row>
    <row r="46" spans="1:8" ht="15" customHeight="1" x14ac:dyDescent="0.25">
      <c r="A46" s="197"/>
      <c r="B46" s="198"/>
      <c r="C46" s="144" t="s">
        <v>85</v>
      </c>
      <c r="D46" s="153" t="e">
        <f>D36/D21</f>
        <v>#DIV/0!</v>
      </c>
      <c r="E46" s="153">
        <f>E36/E21</f>
        <v>0</v>
      </c>
      <c r="F46" s="154"/>
      <c r="G46" s="345"/>
      <c r="H46" s="343"/>
    </row>
    <row r="47" spans="1:8" ht="15" customHeight="1" x14ac:dyDescent="0.25">
      <c r="A47" s="197"/>
      <c r="B47" s="198"/>
      <c r="C47" s="155" t="s">
        <v>86</v>
      </c>
      <c r="D47" s="206">
        <v>2016</v>
      </c>
      <c r="E47" s="207"/>
      <c r="F47" s="208"/>
      <c r="G47" s="345"/>
      <c r="H47" s="343"/>
    </row>
    <row r="48" spans="1:8" ht="24.75" customHeight="1" thickBot="1" x14ac:dyDescent="0.3">
      <c r="A48" s="199"/>
      <c r="B48" s="200"/>
      <c r="C48" s="137" t="s">
        <v>87</v>
      </c>
      <c r="D48" s="209"/>
      <c r="E48" s="210"/>
      <c r="F48" s="211"/>
      <c r="G48" s="345"/>
      <c r="H48" s="344"/>
    </row>
    <row r="49" ht="15" customHeight="1" x14ac:dyDescent="0.25"/>
  </sheetData>
  <mergeCells count="21">
    <mergeCell ref="C37:C38"/>
    <mergeCell ref="H30:H48"/>
    <mergeCell ref="G30:G48"/>
    <mergeCell ref="F26:F27"/>
    <mergeCell ref="C22:C23"/>
    <mergeCell ref="D22:D23"/>
    <mergeCell ref="E22:E23"/>
    <mergeCell ref="B7:B10"/>
    <mergeCell ref="C26:C27"/>
    <mergeCell ref="D26:D27"/>
    <mergeCell ref="E26:E27"/>
    <mergeCell ref="A4:A28"/>
    <mergeCell ref="B4:B6"/>
    <mergeCell ref="B11:B15"/>
    <mergeCell ref="B16:B20"/>
    <mergeCell ref="B21:B28"/>
    <mergeCell ref="A30:B48"/>
    <mergeCell ref="C43:C44"/>
    <mergeCell ref="D44:F44"/>
    <mergeCell ref="D47:F47"/>
    <mergeCell ref="D48:F4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B977E-C16C-437A-90B8-97895D9255DB}">
  <sheetPr>
    <tabColor theme="5"/>
  </sheetPr>
  <dimension ref="A1:AC178"/>
  <sheetViews>
    <sheetView topLeftCell="A30" zoomScaleNormal="100" workbookViewId="0"/>
  </sheetViews>
  <sheetFormatPr baseColWidth="10" defaultColWidth="11.42578125" defaultRowHeight="15" x14ac:dyDescent="0.25"/>
  <cols>
    <col min="1" max="1" width="10.5703125" customWidth="1"/>
    <col min="2" max="2" width="10.85546875" customWidth="1"/>
    <col min="3" max="3" width="10.42578125" customWidth="1"/>
    <col min="4" max="4" width="12.7109375" customWidth="1"/>
    <col min="5" max="5" width="8.28515625" customWidth="1"/>
    <col min="6" max="6" width="9.7109375" customWidth="1"/>
    <col min="7" max="7" width="7.5703125" customWidth="1"/>
    <col min="8" max="8" width="8" customWidth="1"/>
    <col min="9" max="9" width="11.5703125" customWidth="1"/>
    <col min="10" max="10" width="12.85546875" customWidth="1"/>
    <col min="11" max="11" width="12.42578125" customWidth="1"/>
    <col min="12" max="12" width="7.140625" customWidth="1"/>
    <col min="13" max="13" width="6.42578125" customWidth="1"/>
    <col min="14" max="14" width="8.140625" customWidth="1"/>
    <col min="15" max="15" width="8.85546875" customWidth="1"/>
    <col min="16" max="17" width="17.5703125" customWidth="1"/>
    <col min="18" max="18" width="17.42578125" customWidth="1"/>
  </cols>
  <sheetData>
    <row r="1" spans="1:29" ht="15.75" x14ac:dyDescent="0.25">
      <c r="A1" s="346" t="s">
        <v>210</v>
      </c>
      <c r="B1" s="161"/>
      <c r="C1" s="161"/>
      <c r="D1" s="161"/>
      <c r="E1" s="161"/>
      <c r="F1" s="161"/>
      <c r="G1" s="161"/>
      <c r="H1" s="161"/>
      <c r="I1" s="161"/>
      <c r="J1" s="161"/>
      <c r="K1" s="161"/>
      <c r="L1" s="161"/>
      <c r="M1" s="161"/>
      <c r="N1" s="161"/>
      <c r="O1" s="161"/>
      <c r="P1" s="2"/>
      <c r="Q1" s="2"/>
      <c r="R1" s="2"/>
      <c r="S1" s="2"/>
      <c r="T1" s="2"/>
      <c r="U1" s="2"/>
      <c r="V1" s="2"/>
      <c r="W1" s="2"/>
      <c r="X1" s="2"/>
      <c r="Y1" s="2"/>
      <c r="Z1" s="2"/>
      <c r="AA1" s="2"/>
      <c r="AB1" s="2"/>
      <c r="AC1" s="2"/>
    </row>
    <row r="2" spans="1:29" ht="15.75" x14ac:dyDescent="0.25">
      <c r="A2" s="162" t="s">
        <v>211</v>
      </c>
      <c r="B2" s="161"/>
      <c r="C2" s="161"/>
      <c r="D2" s="161"/>
      <c r="E2" s="161"/>
      <c r="F2" s="161"/>
      <c r="G2" s="161"/>
      <c r="H2" s="161"/>
      <c r="I2" s="161"/>
      <c r="J2" s="161"/>
      <c r="K2" s="161"/>
      <c r="L2" s="161"/>
      <c r="M2" s="161"/>
      <c r="N2" s="161"/>
      <c r="O2" s="161"/>
      <c r="P2" s="2"/>
      <c r="Q2" s="2"/>
      <c r="R2" s="2"/>
      <c r="S2" s="2"/>
      <c r="T2" s="2"/>
      <c r="U2" s="2"/>
      <c r="V2" s="2"/>
      <c r="W2" s="2"/>
      <c r="X2" s="2"/>
      <c r="Y2" s="2"/>
      <c r="Z2" s="2"/>
      <c r="AA2" s="2"/>
      <c r="AB2" s="2"/>
      <c r="AC2" s="2"/>
    </row>
    <row r="3" spans="1:29" x14ac:dyDescent="0.25">
      <c r="A3" t="s">
        <v>311</v>
      </c>
      <c r="B3" s="161"/>
      <c r="C3" s="161"/>
      <c r="D3" s="161"/>
      <c r="E3" s="161"/>
      <c r="F3" s="161"/>
      <c r="G3" s="161"/>
      <c r="H3" s="161"/>
      <c r="I3" s="161"/>
      <c r="J3" s="161"/>
      <c r="K3" s="161"/>
      <c r="L3" s="161"/>
      <c r="M3" s="161"/>
      <c r="N3" s="161"/>
      <c r="O3" s="161"/>
      <c r="P3" s="2"/>
      <c r="Q3" s="2"/>
      <c r="R3" s="2"/>
      <c r="S3" s="2"/>
      <c r="T3" s="2"/>
      <c r="U3" s="2"/>
      <c r="V3" s="2"/>
      <c r="W3" s="2"/>
      <c r="X3" s="2"/>
      <c r="Y3" s="2"/>
      <c r="Z3" s="2"/>
      <c r="AA3" s="2"/>
      <c r="AB3" s="2"/>
      <c r="AC3" s="2"/>
    </row>
    <row r="4" spans="1:29" ht="15.75" x14ac:dyDescent="0.25">
      <c r="A4" s="162"/>
      <c r="B4" s="161"/>
      <c r="C4" s="161"/>
      <c r="D4" s="161"/>
      <c r="E4" s="161"/>
      <c r="F4" s="161"/>
      <c r="G4" s="161"/>
      <c r="H4" s="161"/>
      <c r="I4" s="161"/>
      <c r="J4" s="161"/>
      <c r="K4" s="161"/>
      <c r="L4" s="161"/>
      <c r="M4" s="161"/>
      <c r="N4" s="161"/>
      <c r="O4" s="161"/>
      <c r="P4" s="2"/>
      <c r="Q4" s="2"/>
      <c r="R4" s="2"/>
      <c r="S4" s="2"/>
      <c r="T4" s="2"/>
      <c r="U4" s="2"/>
      <c r="V4" s="2"/>
      <c r="W4" s="2"/>
      <c r="X4" s="2"/>
      <c r="Y4" s="2"/>
      <c r="Z4" s="2"/>
      <c r="AA4" s="2"/>
      <c r="AB4" s="2"/>
      <c r="AC4" s="2"/>
    </row>
    <row r="5" spans="1:29" ht="112.5" x14ac:dyDescent="0.25">
      <c r="A5" s="163" t="s">
        <v>33</v>
      </c>
      <c r="B5" s="163" t="s">
        <v>34</v>
      </c>
      <c r="C5" s="163" t="s">
        <v>35</v>
      </c>
      <c r="D5" s="163" t="s">
        <v>36</v>
      </c>
      <c r="E5" s="163" t="s">
        <v>37</v>
      </c>
      <c r="F5" s="163" t="s">
        <v>38</v>
      </c>
      <c r="G5" s="163" t="s">
        <v>39</v>
      </c>
      <c r="H5" s="163" t="s">
        <v>40</v>
      </c>
      <c r="I5" s="164" t="s">
        <v>312</v>
      </c>
      <c r="J5" s="347" t="s">
        <v>313</v>
      </c>
      <c r="K5" s="165" t="s">
        <v>41</v>
      </c>
      <c r="L5" s="165" t="s">
        <v>42</v>
      </c>
      <c r="M5" s="163" t="s">
        <v>212</v>
      </c>
      <c r="N5" s="163" t="s">
        <v>43</v>
      </c>
      <c r="O5" s="163" t="s">
        <v>213</v>
      </c>
      <c r="P5" s="348" t="s">
        <v>314</v>
      </c>
      <c r="Q5" s="348" t="s">
        <v>315</v>
      </c>
      <c r="R5" s="2"/>
      <c r="S5" s="2"/>
      <c r="T5" s="2"/>
      <c r="U5" s="2"/>
      <c r="V5" s="2"/>
      <c r="W5" s="2"/>
      <c r="X5" s="2"/>
      <c r="Y5" s="2"/>
      <c r="Z5" s="2"/>
      <c r="AA5" s="2"/>
      <c r="AB5" s="2"/>
      <c r="AC5" s="2"/>
    </row>
    <row r="6" spans="1:29" x14ac:dyDescent="0.25">
      <c r="A6" s="166" t="s">
        <v>44</v>
      </c>
      <c r="B6" s="166" t="s">
        <v>45</v>
      </c>
      <c r="C6" s="166" t="s">
        <v>46</v>
      </c>
      <c r="D6" s="166" t="s">
        <v>47</v>
      </c>
      <c r="E6" s="167">
        <v>2012</v>
      </c>
      <c r="F6" s="166" t="s">
        <v>48</v>
      </c>
      <c r="G6" s="166"/>
      <c r="H6" s="166"/>
      <c r="I6" s="166"/>
      <c r="J6" s="166"/>
      <c r="K6" s="168"/>
      <c r="L6" s="168"/>
      <c r="M6" s="166"/>
      <c r="N6" s="166" t="e">
        <f>J6/H6</f>
        <v>#DIV/0!</v>
      </c>
      <c r="O6" s="166"/>
      <c r="P6" s="166"/>
      <c r="Q6" s="170"/>
      <c r="R6" s="2"/>
      <c r="S6" s="2"/>
      <c r="T6" s="2"/>
      <c r="U6" s="2"/>
      <c r="V6" s="2"/>
      <c r="W6" s="2"/>
      <c r="X6" s="2"/>
      <c r="Y6" s="2"/>
      <c r="Z6" s="2"/>
      <c r="AA6" s="2"/>
      <c r="AB6" s="2"/>
      <c r="AC6" s="2"/>
    </row>
    <row r="7" spans="1:29" ht="11.25" customHeight="1" x14ac:dyDescent="0.25">
      <c r="A7" s="166" t="s">
        <v>49</v>
      </c>
      <c r="B7" s="166"/>
      <c r="C7" s="166"/>
      <c r="D7" s="166"/>
      <c r="E7" s="166"/>
      <c r="F7" s="166"/>
      <c r="G7" s="166"/>
      <c r="H7" s="166"/>
      <c r="I7" s="166"/>
      <c r="J7" s="166"/>
      <c r="K7" s="168"/>
      <c r="L7" s="168"/>
      <c r="M7" s="166"/>
      <c r="N7" s="166" t="e">
        <f t="shared" ref="N7:N10" si="0">J7/H7</f>
        <v>#DIV/0!</v>
      </c>
      <c r="O7" s="166"/>
      <c r="P7" s="168"/>
      <c r="Q7" s="166"/>
      <c r="R7" s="2"/>
      <c r="S7" s="2"/>
      <c r="T7" s="2"/>
      <c r="U7" s="2"/>
      <c r="V7" s="2"/>
      <c r="W7" s="2"/>
      <c r="X7" s="2"/>
      <c r="Y7" s="2"/>
      <c r="Z7" s="2"/>
      <c r="AA7" s="2"/>
      <c r="AB7" s="2"/>
      <c r="AC7" s="2"/>
    </row>
    <row r="8" spans="1:29" ht="113.25" customHeight="1" x14ac:dyDescent="0.25">
      <c r="A8" s="166" t="s">
        <v>50</v>
      </c>
      <c r="B8" s="166" t="s">
        <v>51</v>
      </c>
      <c r="C8" s="166" t="s">
        <v>52</v>
      </c>
      <c r="D8" s="166" t="s">
        <v>47</v>
      </c>
      <c r="E8" s="167">
        <v>2014</v>
      </c>
      <c r="F8" s="166" t="s">
        <v>53</v>
      </c>
      <c r="G8" s="168"/>
      <c r="H8" s="168"/>
      <c r="I8" s="166"/>
      <c r="J8" s="166"/>
      <c r="K8" s="168"/>
      <c r="L8" s="168"/>
      <c r="M8" s="166"/>
      <c r="N8" s="166" t="e">
        <f t="shared" si="0"/>
        <v>#DIV/0!</v>
      </c>
      <c r="O8" s="166"/>
      <c r="P8" s="166"/>
      <c r="Q8" s="166"/>
      <c r="R8" s="2"/>
      <c r="S8" s="2"/>
      <c r="T8" s="2"/>
      <c r="U8" s="2"/>
      <c r="V8" s="2"/>
      <c r="W8" s="2"/>
      <c r="X8" s="2"/>
      <c r="Y8" s="2"/>
      <c r="Z8" s="2"/>
      <c r="AA8" s="2"/>
      <c r="AB8" s="2"/>
      <c r="AC8" s="2"/>
    </row>
    <row r="9" spans="1:29" ht="24.75" customHeight="1" x14ac:dyDescent="0.25">
      <c r="A9" s="166"/>
      <c r="B9" s="166" t="s">
        <v>54</v>
      </c>
      <c r="C9" s="166" t="s">
        <v>55</v>
      </c>
      <c r="D9" s="166" t="s">
        <v>56</v>
      </c>
      <c r="E9" s="167">
        <v>2014</v>
      </c>
      <c r="F9" s="166" t="s">
        <v>57</v>
      </c>
      <c r="G9" s="166"/>
      <c r="H9" s="166"/>
      <c r="I9" s="166"/>
      <c r="J9" s="166"/>
      <c r="K9" s="168"/>
      <c r="L9" s="168"/>
      <c r="M9" s="166"/>
      <c r="N9" s="166" t="e">
        <f t="shared" si="0"/>
        <v>#DIV/0!</v>
      </c>
      <c r="O9" s="166"/>
      <c r="P9" s="166"/>
      <c r="Q9" s="166"/>
      <c r="R9" s="2"/>
      <c r="S9" s="2"/>
      <c r="T9" s="2"/>
      <c r="U9" s="2"/>
      <c r="V9" s="2"/>
      <c r="W9" s="2"/>
      <c r="X9" s="2"/>
      <c r="Y9" s="2"/>
      <c r="Z9" s="2"/>
      <c r="AA9" s="2"/>
      <c r="AB9" s="2"/>
      <c r="AC9" s="2"/>
    </row>
    <row r="10" spans="1:29" ht="24.75" customHeight="1" x14ac:dyDescent="0.25">
      <c r="A10" s="166"/>
      <c r="B10" s="166"/>
      <c r="C10" s="166"/>
      <c r="D10" s="166"/>
      <c r="E10" s="167"/>
      <c r="F10" s="166"/>
      <c r="G10" s="166"/>
      <c r="H10" s="166"/>
      <c r="I10" s="166"/>
      <c r="J10" s="166"/>
      <c r="K10" s="168"/>
      <c r="L10" s="168"/>
      <c r="M10" s="166"/>
      <c r="N10" s="166" t="e">
        <f t="shared" si="0"/>
        <v>#DIV/0!</v>
      </c>
      <c r="O10" s="166"/>
      <c r="P10" s="170"/>
      <c r="Q10" s="166"/>
      <c r="R10" s="2"/>
      <c r="S10" s="2"/>
      <c r="T10" s="2"/>
      <c r="U10" s="2"/>
      <c r="V10" s="2"/>
      <c r="W10" s="2"/>
      <c r="X10" s="2"/>
      <c r="Y10" s="2"/>
      <c r="Z10" s="2"/>
      <c r="AA10" s="2"/>
      <c r="AB10" s="2"/>
      <c r="AC10" s="2"/>
    </row>
    <row r="11" spans="1:29" x14ac:dyDescent="0.25">
      <c r="A11" s="163" t="s">
        <v>8</v>
      </c>
      <c r="B11" s="163"/>
      <c r="C11" s="163"/>
      <c r="D11" s="163"/>
      <c r="E11" s="163"/>
      <c r="F11" s="163"/>
      <c r="G11" s="163"/>
      <c r="H11" s="163"/>
      <c r="I11" s="164"/>
      <c r="J11" s="169"/>
      <c r="K11" s="165"/>
      <c r="L11" s="165"/>
      <c r="M11" s="163"/>
      <c r="N11" s="163"/>
      <c r="O11" s="163"/>
      <c r="P11" s="349">
        <f>SUM(P6:P10)</f>
        <v>0</v>
      </c>
      <c r="Q11" s="349">
        <f>SUM(Q6:Q10)</f>
        <v>0</v>
      </c>
      <c r="R11" s="2"/>
      <c r="S11" s="2"/>
      <c r="T11" s="2"/>
      <c r="U11" s="2"/>
      <c r="V11" s="2"/>
      <c r="W11" s="2"/>
      <c r="X11" s="2"/>
      <c r="Y11" s="2"/>
      <c r="Z11" s="2"/>
      <c r="AA11" s="2"/>
      <c r="AB11" s="2"/>
      <c r="AC11" s="2"/>
    </row>
    <row r="12" spans="1:29" x14ac:dyDescent="0.25">
      <c r="A12" s="161"/>
      <c r="B12" s="161"/>
      <c r="C12" s="161"/>
      <c r="D12" s="161"/>
      <c r="E12" s="161"/>
      <c r="F12" s="161"/>
      <c r="G12" s="161"/>
      <c r="H12" s="161"/>
      <c r="I12" s="161"/>
      <c r="J12" s="161"/>
      <c r="K12" s="161"/>
      <c r="L12" s="161"/>
      <c r="M12" s="161"/>
      <c r="N12" s="161"/>
      <c r="O12" s="161"/>
      <c r="P12" s="2"/>
      <c r="Q12" s="2"/>
      <c r="R12" s="2"/>
      <c r="S12" s="2"/>
      <c r="T12" s="2"/>
      <c r="U12" s="2"/>
      <c r="V12" s="2"/>
      <c r="W12" s="2"/>
      <c r="X12" s="2"/>
      <c r="Y12" s="2"/>
      <c r="Z12" s="2"/>
      <c r="AA12" s="2"/>
      <c r="AB12" s="2"/>
      <c r="AC12" s="2"/>
    </row>
    <row r="13" spans="1:29" ht="15.75" x14ac:dyDescent="0.25">
      <c r="A13" s="162" t="s">
        <v>214</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row>
    <row r="14" spans="1:29" x14ac:dyDescent="0.25">
      <c r="A14" t="s">
        <v>316</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row>
    <row r="15" spans="1:29" ht="15.75" x14ac:dyDescent="0.25">
      <c r="A15" s="16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row>
    <row r="16" spans="1:29" ht="123.75" x14ac:dyDescent="0.25">
      <c r="A16" s="163" t="s">
        <v>149</v>
      </c>
      <c r="B16" s="163" t="s">
        <v>33</v>
      </c>
      <c r="C16" s="163" t="s">
        <v>34</v>
      </c>
      <c r="D16" s="163" t="s">
        <v>35</v>
      </c>
      <c r="E16" s="163" t="s">
        <v>36</v>
      </c>
      <c r="F16" s="163" t="s">
        <v>37</v>
      </c>
      <c r="G16" s="163" t="s">
        <v>38</v>
      </c>
      <c r="H16" s="163" t="s">
        <v>39</v>
      </c>
      <c r="I16" s="163" t="s">
        <v>40</v>
      </c>
      <c r="J16" s="164" t="s">
        <v>312</v>
      </c>
      <c r="K16" s="347" t="s">
        <v>313</v>
      </c>
      <c r="L16" s="165" t="s">
        <v>41</v>
      </c>
      <c r="M16" s="165" t="s">
        <v>42</v>
      </c>
      <c r="N16" s="163" t="s">
        <v>212</v>
      </c>
      <c r="O16" s="163" t="s">
        <v>43</v>
      </c>
      <c r="P16" s="163" t="s">
        <v>213</v>
      </c>
      <c r="Q16" s="348" t="s">
        <v>314</v>
      </c>
      <c r="R16" s="348" t="s">
        <v>315</v>
      </c>
      <c r="S16" s="2"/>
      <c r="T16" s="2"/>
      <c r="U16" s="2"/>
      <c r="V16" s="2"/>
      <c r="W16" s="2"/>
      <c r="X16" s="2"/>
      <c r="Y16" s="2"/>
      <c r="Z16" s="2"/>
      <c r="AA16" s="2"/>
      <c r="AB16" s="2"/>
      <c r="AC16" s="2"/>
    </row>
    <row r="17" spans="1:29" ht="22.5" x14ac:dyDescent="0.25">
      <c r="A17" s="170" t="s">
        <v>150</v>
      </c>
      <c r="B17" s="170" t="s">
        <v>44</v>
      </c>
      <c r="C17" s="170" t="s">
        <v>45</v>
      </c>
      <c r="D17" s="170" t="s">
        <v>46</v>
      </c>
      <c r="E17" s="170" t="s">
        <v>47</v>
      </c>
      <c r="F17" s="171">
        <v>2012</v>
      </c>
      <c r="G17" s="170" t="s">
        <v>48</v>
      </c>
      <c r="H17" s="170"/>
      <c r="I17" s="170"/>
      <c r="J17" s="170"/>
      <c r="K17" s="170"/>
      <c r="L17" s="172"/>
      <c r="M17" s="172"/>
      <c r="N17" s="170"/>
      <c r="O17" s="170" t="e">
        <f>K17/I17</f>
        <v>#DIV/0!</v>
      </c>
      <c r="P17" s="170"/>
      <c r="Q17" s="166"/>
      <c r="R17" s="166"/>
      <c r="S17" s="2"/>
      <c r="T17" s="2"/>
      <c r="U17" s="2"/>
      <c r="V17" s="2"/>
      <c r="W17" s="2"/>
      <c r="X17" s="2"/>
      <c r="Y17" s="2"/>
      <c r="Z17" s="2"/>
      <c r="AA17" s="2"/>
      <c r="AB17" s="2"/>
      <c r="AC17" s="2"/>
    </row>
    <row r="18" spans="1:29" ht="22.5" x14ac:dyDescent="0.25">
      <c r="A18" s="170" t="s">
        <v>150</v>
      </c>
      <c r="B18" s="170" t="s">
        <v>49</v>
      </c>
      <c r="C18" s="170"/>
      <c r="D18" s="170"/>
      <c r="E18" s="170"/>
      <c r="F18" s="170"/>
      <c r="G18" s="170"/>
      <c r="H18" s="170"/>
      <c r="I18" s="170"/>
      <c r="J18" s="170"/>
      <c r="K18" s="170"/>
      <c r="L18" s="172"/>
      <c r="M18" s="172"/>
      <c r="N18" s="170"/>
      <c r="O18" s="170" t="e">
        <f t="shared" ref="O18:O19" si="1">K18/I18</f>
        <v>#DIV/0!</v>
      </c>
      <c r="P18" s="170"/>
      <c r="Q18" s="166"/>
      <c r="R18" s="166"/>
      <c r="S18" s="2"/>
      <c r="T18" s="2"/>
      <c r="U18" s="2"/>
      <c r="V18" s="2"/>
      <c r="W18" s="2"/>
      <c r="X18" s="2"/>
      <c r="Y18" s="2"/>
      <c r="Z18" s="2"/>
      <c r="AA18" s="2"/>
      <c r="AB18" s="2"/>
      <c r="AC18" s="2"/>
    </row>
    <row r="19" spans="1:29" ht="33.75" x14ac:dyDescent="0.25">
      <c r="A19" s="173" t="s">
        <v>188</v>
      </c>
      <c r="B19" s="173"/>
      <c r="C19" s="173"/>
      <c r="D19" s="173"/>
      <c r="E19" s="173"/>
      <c r="F19" s="173"/>
      <c r="G19" s="173"/>
      <c r="H19" s="173">
        <f>SUM(H17:H18)</f>
        <v>0</v>
      </c>
      <c r="I19" s="173">
        <f>SUM(I17:I18)</f>
        <v>0</v>
      </c>
      <c r="J19" s="174">
        <f t="shared" ref="J19:M19" si="2">SUM(J17:J18)</f>
        <v>0</v>
      </c>
      <c r="K19" s="350">
        <f t="shared" si="2"/>
        <v>0</v>
      </c>
      <c r="L19" s="173">
        <f t="shared" si="2"/>
        <v>0</v>
      </c>
      <c r="M19" s="173">
        <f t="shared" si="2"/>
        <v>0</v>
      </c>
      <c r="N19" s="173">
        <f>SUM(N17:N18)</f>
        <v>0</v>
      </c>
      <c r="O19" s="175" t="e">
        <f t="shared" si="1"/>
        <v>#DIV/0!</v>
      </c>
      <c r="P19" s="173"/>
      <c r="Q19" s="349">
        <f>SUM(Q17:Q18)</f>
        <v>0</v>
      </c>
      <c r="R19" s="349">
        <f>SUM(R17:R18)</f>
        <v>0</v>
      </c>
      <c r="S19" s="2"/>
      <c r="T19" s="2"/>
      <c r="U19" s="2"/>
      <c r="V19" s="2"/>
      <c r="W19" s="2"/>
      <c r="X19" s="2"/>
      <c r="Y19" s="2"/>
      <c r="Z19" s="2"/>
      <c r="AA19" s="2"/>
      <c r="AB19" s="2"/>
      <c r="AC19" s="2"/>
    </row>
    <row r="20" spans="1:29" ht="22.5" x14ac:dyDescent="0.25">
      <c r="A20" s="170" t="s">
        <v>151</v>
      </c>
      <c r="B20" s="170" t="s">
        <v>50</v>
      </c>
      <c r="C20" s="170" t="s">
        <v>51</v>
      </c>
      <c r="D20" s="170" t="s">
        <v>52</v>
      </c>
      <c r="E20" s="170" t="s">
        <v>47</v>
      </c>
      <c r="F20" s="171">
        <v>2014</v>
      </c>
      <c r="G20" s="170" t="s">
        <v>53</v>
      </c>
      <c r="H20" s="172"/>
      <c r="I20" s="172"/>
      <c r="J20" s="170"/>
      <c r="K20" s="170"/>
      <c r="L20" s="172"/>
      <c r="M20" s="172"/>
      <c r="N20" s="170"/>
      <c r="O20" s="170" t="e">
        <f>K20/I20</f>
        <v>#DIV/0!</v>
      </c>
      <c r="P20" s="170"/>
      <c r="Q20" s="166"/>
      <c r="R20" s="166"/>
      <c r="S20" s="2"/>
      <c r="T20" s="2"/>
      <c r="U20" s="2"/>
      <c r="V20" s="2"/>
      <c r="W20" s="2"/>
      <c r="X20" s="2"/>
      <c r="Y20" s="2"/>
      <c r="Z20" s="2"/>
      <c r="AA20" s="2"/>
      <c r="AB20" s="2"/>
      <c r="AC20" s="2"/>
    </row>
    <row r="21" spans="1:29" ht="22.5" x14ac:dyDescent="0.25">
      <c r="A21" s="170" t="s">
        <v>152</v>
      </c>
      <c r="B21" s="170"/>
      <c r="C21" s="170" t="s">
        <v>54</v>
      </c>
      <c r="D21" s="170" t="s">
        <v>55</v>
      </c>
      <c r="E21" s="170" t="s">
        <v>56</v>
      </c>
      <c r="F21" s="171">
        <v>2014</v>
      </c>
      <c r="G21" s="170" t="s">
        <v>57</v>
      </c>
      <c r="H21" s="170"/>
      <c r="I21" s="170"/>
      <c r="J21" s="170"/>
      <c r="K21" s="170"/>
      <c r="L21" s="172"/>
      <c r="M21" s="172"/>
      <c r="N21" s="170"/>
      <c r="O21" s="170" t="e">
        <f t="shared" ref="O21:O22" si="3">K21/I21</f>
        <v>#DIV/0!</v>
      </c>
      <c r="P21" s="170"/>
      <c r="Q21" s="166"/>
      <c r="R21" s="166"/>
      <c r="S21" s="2"/>
      <c r="T21" s="2"/>
      <c r="U21" s="2"/>
      <c r="V21" s="2"/>
      <c r="W21" s="2"/>
      <c r="X21" s="2"/>
      <c r="Y21" s="2"/>
      <c r="Z21" s="2"/>
      <c r="AA21" s="2"/>
      <c r="AB21" s="2"/>
      <c r="AC21" s="2"/>
    </row>
    <row r="22" spans="1:29" ht="22.5" x14ac:dyDescent="0.25">
      <c r="A22" s="170" t="s">
        <v>153</v>
      </c>
      <c r="B22" s="170"/>
      <c r="C22" s="170"/>
      <c r="D22" s="170"/>
      <c r="E22" s="170"/>
      <c r="F22" s="170"/>
      <c r="G22" s="170"/>
      <c r="H22" s="170"/>
      <c r="I22" s="170"/>
      <c r="J22" s="170"/>
      <c r="K22" s="170"/>
      <c r="L22" s="172"/>
      <c r="M22" s="172"/>
      <c r="N22" s="170"/>
      <c r="O22" s="170" t="e">
        <f t="shared" si="3"/>
        <v>#DIV/0!</v>
      </c>
      <c r="P22" s="170"/>
      <c r="Q22" s="166"/>
      <c r="R22" s="166"/>
      <c r="S22" s="2"/>
      <c r="T22" s="2"/>
      <c r="U22" s="2"/>
      <c r="V22" s="2"/>
      <c r="W22" s="2"/>
      <c r="X22" s="2"/>
      <c r="Y22" s="2"/>
      <c r="Z22" s="2"/>
      <c r="AA22" s="2"/>
      <c r="AB22" s="2"/>
      <c r="AC22" s="2"/>
    </row>
    <row r="23" spans="1:29" ht="22.5" x14ac:dyDescent="0.25">
      <c r="A23" s="173" t="s">
        <v>189</v>
      </c>
      <c r="B23" s="173"/>
      <c r="C23" s="173"/>
      <c r="D23" s="173"/>
      <c r="E23" s="173"/>
      <c r="F23" s="173"/>
      <c r="G23" s="173"/>
      <c r="H23" s="173">
        <f>SUM(H20:H22)</f>
        <v>0</v>
      </c>
      <c r="I23" s="173">
        <f t="shared" ref="I23:N23" si="4">SUM(I20:I22)</f>
        <v>0</v>
      </c>
      <c r="J23" s="174">
        <f t="shared" si="4"/>
        <v>0</v>
      </c>
      <c r="K23" s="350">
        <f t="shared" si="4"/>
        <v>0</v>
      </c>
      <c r="L23" s="173">
        <f t="shared" si="4"/>
        <v>0</v>
      </c>
      <c r="M23" s="173">
        <f t="shared" si="4"/>
        <v>0</v>
      </c>
      <c r="N23" s="173">
        <f t="shared" si="4"/>
        <v>0</v>
      </c>
      <c r="O23" s="175" t="e">
        <f>K23/I23</f>
        <v>#DIV/0!</v>
      </c>
      <c r="P23" s="173"/>
      <c r="Q23" s="349">
        <f t="shared" ref="Q23:R23" si="5">SUM(Q20:Q22)</f>
        <v>0</v>
      </c>
      <c r="R23" s="349">
        <f t="shared" si="5"/>
        <v>0</v>
      </c>
      <c r="S23" s="2"/>
      <c r="T23" s="2"/>
      <c r="U23" s="2"/>
      <c r="V23" s="2"/>
      <c r="W23" s="2"/>
      <c r="X23" s="2"/>
      <c r="Y23" s="2"/>
      <c r="Z23" s="2"/>
      <c r="AA23" s="2"/>
      <c r="AB23" s="2"/>
      <c r="AC23" s="2"/>
    </row>
    <row r="24" spans="1:29" x14ac:dyDescent="0.25">
      <c r="A24" s="173" t="s">
        <v>8</v>
      </c>
      <c r="B24" s="173"/>
      <c r="C24" s="173"/>
      <c r="D24" s="173"/>
      <c r="E24" s="173"/>
      <c r="F24" s="173"/>
      <c r="G24" s="173"/>
      <c r="H24" s="173">
        <f>H23+H19</f>
        <v>0</v>
      </c>
      <c r="I24" s="173">
        <f>I23+I19</f>
        <v>0</v>
      </c>
      <c r="J24" s="174">
        <f>J23+J19</f>
        <v>0</v>
      </c>
      <c r="K24" s="350">
        <f>K23+K19</f>
        <v>0</v>
      </c>
      <c r="L24" s="173">
        <f>L23+L19</f>
        <v>0</v>
      </c>
      <c r="M24" s="173">
        <f t="shared" ref="M24:N24" si="6">M23+M19</f>
        <v>0</v>
      </c>
      <c r="N24" s="173">
        <f t="shared" si="6"/>
        <v>0</v>
      </c>
      <c r="O24" s="175" t="e">
        <f>K24/I24</f>
        <v>#DIV/0!</v>
      </c>
      <c r="P24" s="173"/>
      <c r="Q24" s="349">
        <f>Q23+Q19</f>
        <v>0</v>
      </c>
      <c r="R24" s="349">
        <f>R23+R19</f>
        <v>0</v>
      </c>
      <c r="S24" s="2"/>
      <c r="T24" s="2"/>
      <c r="U24" s="2"/>
      <c r="V24" s="2"/>
      <c r="W24" s="2"/>
      <c r="X24" s="2"/>
      <c r="Y24" s="2"/>
      <c r="Z24" s="2"/>
      <c r="AA24" s="2"/>
      <c r="AB24" s="2"/>
      <c r="AC24" s="2"/>
    </row>
    <row r="25" spans="1:29" x14ac:dyDescent="0.25">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row>
    <row r="26" spans="1:29" x14ac:dyDescent="0.2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row>
    <row r="27" spans="1:29" ht="15.75" x14ac:dyDescent="0.25">
      <c r="A27" s="346" t="s">
        <v>317</v>
      </c>
      <c r="B27" s="161"/>
      <c r="C27" s="161"/>
      <c r="D27" s="161"/>
      <c r="E27" s="161"/>
      <c r="F27" s="161"/>
      <c r="G27" s="161"/>
      <c r="H27" s="161"/>
      <c r="I27" s="161"/>
      <c r="J27" s="161"/>
      <c r="K27" s="161"/>
      <c r="L27" s="161"/>
      <c r="M27" s="161"/>
      <c r="N27" s="161"/>
      <c r="O27" s="161"/>
      <c r="P27" s="2"/>
      <c r="Q27" s="2"/>
      <c r="R27" s="2"/>
      <c r="S27" s="2"/>
      <c r="T27" s="2"/>
      <c r="U27" s="2"/>
      <c r="V27" s="2"/>
      <c r="W27" s="2"/>
      <c r="X27" s="2"/>
      <c r="Y27" s="2"/>
      <c r="Z27" s="2"/>
      <c r="AA27" s="2"/>
      <c r="AB27" s="2"/>
      <c r="AC27" s="2"/>
    </row>
    <row r="28" spans="1:29" ht="15.75" x14ac:dyDescent="0.25">
      <c r="A28" s="162" t="s">
        <v>318</v>
      </c>
      <c r="B28" s="161"/>
      <c r="C28" s="161"/>
      <c r="D28" s="161"/>
      <c r="E28" s="161"/>
      <c r="F28" s="161"/>
      <c r="G28" s="161"/>
      <c r="H28" s="161"/>
      <c r="I28" s="161"/>
      <c r="J28" s="161"/>
      <c r="K28" s="161"/>
      <c r="L28" s="161"/>
      <c r="M28" s="161"/>
      <c r="N28" s="161"/>
      <c r="O28" s="161"/>
      <c r="P28" s="2"/>
      <c r="Q28" s="2"/>
      <c r="R28" s="2"/>
      <c r="S28" s="2"/>
      <c r="T28" s="2"/>
      <c r="U28" s="2"/>
      <c r="V28" s="2"/>
      <c r="W28" s="2"/>
      <c r="X28" s="2"/>
      <c r="Y28" s="2"/>
      <c r="Z28" s="2"/>
      <c r="AA28" s="2"/>
      <c r="AB28" s="2"/>
      <c r="AC28" s="2"/>
    </row>
    <row r="29" spans="1:29" ht="156" customHeight="1" x14ac:dyDescent="0.25">
      <c r="A29" s="163" t="s">
        <v>215</v>
      </c>
      <c r="B29" s="163" t="s">
        <v>40</v>
      </c>
      <c r="C29" s="164" t="s">
        <v>312</v>
      </c>
      <c r="D29" s="347" t="s">
        <v>313</v>
      </c>
      <c r="E29" s="165" t="s">
        <v>41</v>
      </c>
      <c r="F29" s="165" t="s">
        <v>42</v>
      </c>
      <c r="G29" s="163" t="s">
        <v>43</v>
      </c>
      <c r="H29" s="163" t="s">
        <v>213</v>
      </c>
      <c r="I29" s="348" t="s">
        <v>314</v>
      </c>
      <c r="J29" s="348" t="s">
        <v>315</v>
      </c>
      <c r="K29" s="161"/>
      <c r="L29" s="161"/>
      <c r="M29" s="161"/>
      <c r="N29" s="161"/>
      <c r="O29" s="161"/>
      <c r="P29" s="2"/>
      <c r="Q29" s="2"/>
      <c r="R29" s="2"/>
      <c r="S29" s="2"/>
      <c r="T29" s="2"/>
      <c r="U29" s="2"/>
      <c r="V29" s="2"/>
      <c r="W29" s="2"/>
      <c r="X29" s="2"/>
      <c r="Y29" s="2"/>
      <c r="Z29" s="2"/>
      <c r="AA29" s="2"/>
      <c r="AB29" s="2"/>
      <c r="AC29" s="2"/>
    </row>
    <row r="30" spans="1:29" ht="15" customHeight="1" x14ac:dyDescent="0.25">
      <c r="A30" s="166"/>
      <c r="B30" s="166"/>
      <c r="C30" s="166"/>
      <c r="D30" s="166"/>
      <c r="E30" s="168"/>
      <c r="F30" s="168"/>
      <c r="G30" s="166" t="e">
        <f>D30/B30</f>
        <v>#DIV/0!</v>
      </c>
      <c r="H30" s="166"/>
      <c r="I30" s="170"/>
      <c r="J30" s="166"/>
      <c r="K30" s="161"/>
      <c r="L30" s="161"/>
      <c r="M30" s="161"/>
      <c r="N30" s="161"/>
      <c r="O30" s="161"/>
      <c r="P30" s="2"/>
      <c r="Q30" s="2"/>
      <c r="R30" s="2"/>
      <c r="S30" s="2"/>
      <c r="T30" s="2"/>
      <c r="U30" s="2"/>
      <c r="V30" s="2"/>
      <c r="W30" s="2"/>
      <c r="X30" s="2"/>
      <c r="Y30" s="2"/>
      <c r="Z30" s="2"/>
      <c r="AA30" s="2"/>
      <c r="AB30" s="2"/>
      <c r="AC30" s="2"/>
    </row>
    <row r="31" spans="1:29" x14ac:dyDescent="0.25">
      <c r="A31" s="166"/>
      <c r="B31" s="166"/>
      <c r="C31" s="166"/>
      <c r="D31" s="166"/>
      <c r="E31" s="168"/>
      <c r="F31" s="168"/>
      <c r="G31" s="166" t="e">
        <f>D31/B31</f>
        <v>#DIV/0!</v>
      </c>
      <c r="H31" s="166"/>
      <c r="I31" s="170"/>
      <c r="J31" s="166"/>
      <c r="K31" s="161"/>
      <c r="L31" s="161"/>
      <c r="M31" s="161"/>
      <c r="N31" s="161"/>
      <c r="O31" s="161"/>
      <c r="P31" s="2"/>
      <c r="Q31" s="2"/>
      <c r="R31" s="2"/>
      <c r="S31" s="2"/>
      <c r="T31" s="2"/>
      <c r="U31" s="2"/>
      <c r="V31" s="2"/>
      <c r="W31" s="2"/>
      <c r="X31" s="2"/>
      <c r="Y31" s="2"/>
      <c r="Z31" s="2"/>
      <c r="AA31" s="2"/>
      <c r="AB31" s="2"/>
      <c r="AC31" s="2"/>
    </row>
    <row r="32" spans="1:29" ht="15" customHeight="1" x14ac:dyDescent="0.25">
      <c r="A32" s="176" t="s">
        <v>8</v>
      </c>
      <c r="B32" s="163"/>
      <c r="C32" s="177"/>
      <c r="D32" s="178"/>
      <c r="E32" s="165"/>
      <c r="F32" s="165"/>
      <c r="G32" s="163"/>
      <c r="H32" s="163"/>
      <c r="I32" s="349">
        <f>SUM(I30:I31)</f>
        <v>0</v>
      </c>
      <c r="J32" s="349">
        <f>SUM(J30:J31)</f>
        <v>0</v>
      </c>
      <c r="K32" s="161"/>
      <c r="L32" s="161"/>
      <c r="M32" s="161"/>
      <c r="N32" s="161"/>
      <c r="O32" s="161"/>
      <c r="P32" s="2"/>
      <c r="Q32" s="2"/>
      <c r="R32" s="2"/>
      <c r="S32" s="2"/>
      <c r="T32" s="2"/>
      <c r="U32" s="2"/>
      <c r="V32" s="2"/>
      <c r="W32" s="2"/>
      <c r="X32" s="2"/>
      <c r="Y32" s="2"/>
      <c r="Z32" s="2"/>
      <c r="AA32" s="2"/>
      <c r="AB32" s="2"/>
      <c r="AC32" s="2"/>
    </row>
    <row r="33" spans="1:29" x14ac:dyDescent="0.2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row>
    <row r="34" spans="1:29" x14ac:dyDescent="0.2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row>
    <row r="35" spans="1:29" x14ac:dyDescent="0.2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row>
    <row r="36" spans="1:29" x14ac:dyDescent="0.2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row>
    <row r="37" spans="1:29" x14ac:dyDescent="0.2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row>
    <row r="38" spans="1:29" x14ac:dyDescent="0.2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row>
    <row r="39" spans="1:29" x14ac:dyDescent="0.2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row>
    <row r="40" spans="1:29" x14ac:dyDescent="0.2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row>
    <row r="41" spans="1:29" x14ac:dyDescent="0.2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row>
    <row r="42" spans="1:29" x14ac:dyDescent="0.2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row>
    <row r="43" spans="1:29" x14ac:dyDescent="0.2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row>
    <row r="44" spans="1:29" x14ac:dyDescent="0.2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row>
    <row r="45" spans="1:29" x14ac:dyDescent="0.2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row>
    <row r="46" spans="1:29" x14ac:dyDescent="0.2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row>
    <row r="47" spans="1:29" x14ac:dyDescent="0.2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row>
    <row r="48" spans="1:29" x14ac:dyDescent="0.2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row>
    <row r="49" spans="1:29" x14ac:dyDescent="0.2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row>
    <row r="50" spans="1:29" x14ac:dyDescent="0.2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row>
    <row r="51" spans="1:29"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row>
    <row r="52" spans="1:29"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row>
    <row r="53" spans="1:29" x14ac:dyDescent="0.2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row>
    <row r="54" spans="1:29" x14ac:dyDescent="0.2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row>
    <row r="55" spans="1:29" x14ac:dyDescent="0.2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row>
    <row r="56" spans="1:29" x14ac:dyDescent="0.2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row>
    <row r="57" spans="1:29" x14ac:dyDescent="0.2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row>
    <row r="58" spans="1:29" x14ac:dyDescent="0.2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row>
    <row r="59" spans="1:29" x14ac:dyDescent="0.2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row>
    <row r="60" spans="1:29" x14ac:dyDescent="0.2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row>
    <row r="61" spans="1:29" x14ac:dyDescent="0.2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row>
    <row r="62" spans="1:29" x14ac:dyDescent="0.2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row>
    <row r="63" spans="1:29" x14ac:dyDescent="0.2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row>
    <row r="64" spans="1:29" x14ac:dyDescent="0.2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row>
    <row r="65" spans="1:29" x14ac:dyDescent="0.2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row>
    <row r="66" spans="1:29" x14ac:dyDescent="0.2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row>
    <row r="67" spans="1:29" x14ac:dyDescent="0.2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row>
    <row r="68" spans="1:29" x14ac:dyDescent="0.2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row>
    <row r="69" spans="1:29" x14ac:dyDescent="0.2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row>
    <row r="70" spans="1:29" x14ac:dyDescent="0.2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row>
    <row r="71" spans="1:29" x14ac:dyDescent="0.2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row>
    <row r="72" spans="1:29"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row>
    <row r="73" spans="1:29" x14ac:dyDescent="0.2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row>
    <row r="74" spans="1:29" x14ac:dyDescent="0.2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row>
    <row r="75" spans="1:29" x14ac:dyDescent="0.2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row>
    <row r="76" spans="1:29" x14ac:dyDescent="0.2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row>
    <row r="77" spans="1:29"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row>
    <row r="78" spans="1:29"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row>
    <row r="79" spans="1:29"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row>
    <row r="80" spans="1:29" x14ac:dyDescent="0.2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row>
    <row r="81" spans="1:29" x14ac:dyDescent="0.2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row>
    <row r="82" spans="1:29" x14ac:dyDescent="0.2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row>
    <row r="83" spans="1:29" x14ac:dyDescent="0.2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row>
    <row r="84" spans="1:29" x14ac:dyDescent="0.2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row>
    <row r="85" spans="1:29" x14ac:dyDescent="0.2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row>
    <row r="86" spans="1:29" x14ac:dyDescent="0.2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row>
    <row r="87" spans="1:29"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row>
    <row r="88" spans="1:29" x14ac:dyDescent="0.2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row>
    <row r="89" spans="1:29" x14ac:dyDescent="0.2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row>
    <row r="90" spans="1:29" x14ac:dyDescent="0.2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row>
    <row r="91" spans="1:29" x14ac:dyDescent="0.2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row>
    <row r="92" spans="1:29" x14ac:dyDescent="0.2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row>
    <row r="93" spans="1:29" x14ac:dyDescent="0.2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row>
    <row r="94" spans="1:29" x14ac:dyDescent="0.2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row>
    <row r="95" spans="1:29" x14ac:dyDescent="0.2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row>
    <row r="96" spans="1:29" x14ac:dyDescent="0.2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row>
    <row r="97" spans="1:29" x14ac:dyDescent="0.2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row>
    <row r="98" spans="1:29" x14ac:dyDescent="0.2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row>
    <row r="99" spans="1:29" x14ac:dyDescent="0.2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row>
    <row r="100" spans="1:29"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row>
    <row r="101" spans="1:29"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row>
    <row r="102" spans="1:29"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row>
    <row r="103" spans="1:29"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row>
    <row r="104" spans="1:29"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row>
    <row r="105" spans="1:29"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row>
    <row r="106" spans="1:29"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row>
    <row r="107" spans="1:29"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row>
    <row r="108" spans="1:29"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row>
    <row r="109" spans="1:29"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row>
    <row r="110" spans="1:29"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row>
    <row r="111" spans="1:29"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row>
    <row r="112" spans="1:29"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row>
    <row r="113" spans="1:29"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row>
    <row r="114" spans="1:29"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row>
    <row r="115" spans="1:29"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row>
    <row r="116" spans="1:29"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row>
    <row r="117" spans="1:29"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row>
    <row r="118" spans="1:29"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row>
    <row r="119" spans="1:29"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row>
    <row r="120" spans="1:29"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row>
    <row r="121" spans="1:29"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row>
    <row r="122" spans="1:29"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row>
    <row r="123" spans="1:29"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row>
    <row r="124" spans="1:29"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row>
    <row r="125" spans="1:29"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row>
    <row r="126" spans="1:29"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row>
    <row r="127" spans="1:29"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row>
    <row r="128" spans="1:29"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row>
    <row r="129" spans="1:29"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row>
    <row r="130" spans="1:29"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row>
    <row r="131" spans="1:29"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row>
    <row r="132" spans="1:29"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row>
    <row r="133" spans="1:29"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row>
    <row r="134" spans="1:29"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row>
    <row r="135" spans="1:29"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row>
    <row r="136" spans="1:29"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row>
    <row r="137" spans="1:29" x14ac:dyDescent="0.25">
      <c r="Q137" s="2"/>
      <c r="R137" s="2"/>
      <c r="S137" s="2"/>
      <c r="T137" s="2"/>
      <c r="U137" s="2"/>
      <c r="V137" s="2"/>
      <c r="W137" s="2"/>
      <c r="X137" s="2"/>
      <c r="Y137" s="2"/>
      <c r="Z137" s="2"/>
      <c r="AA137" s="2"/>
      <c r="AB137" s="2"/>
      <c r="AC137" s="2"/>
    </row>
    <row r="138" spans="1:29" x14ac:dyDescent="0.25">
      <c r="Q138" s="2"/>
      <c r="R138" s="2"/>
      <c r="S138" s="2"/>
      <c r="T138" s="2"/>
      <c r="U138" s="2"/>
      <c r="V138" s="2"/>
      <c r="W138" s="2"/>
      <c r="X138" s="2"/>
      <c r="Y138" s="2"/>
      <c r="Z138" s="2"/>
      <c r="AA138" s="2"/>
      <c r="AB138" s="2"/>
      <c r="AC138" s="2"/>
    </row>
    <row r="139" spans="1:29" x14ac:dyDescent="0.25">
      <c r="Q139" s="2"/>
      <c r="R139" s="2"/>
      <c r="S139" s="2"/>
      <c r="T139" s="2"/>
      <c r="U139" s="2"/>
      <c r="V139" s="2"/>
      <c r="W139" s="2"/>
      <c r="X139" s="2"/>
      <c r="Y139" s="2"/>
      <c r="Z139" s="2"/>
      <c r="AA139" s="2"/>
      <c r="AB139" s="2"/>
      <c r="AC139" s="2"/>
    </row>
    <row r="140" spans="1:29" x14ac:dyDescent="0.25">
      <c r="Q140" s="2"/>
      <c r="R140" s="2"/>
      <c r="S140" s="2"/>
      <c r="T140" s="2"/>
      <c r="U140" s="2"/>
      <c r="V140" s="2"/>
      <c r="W140" s="2"/>
      <c r="X140" s="2"/>
      <c r="Y140" s="2"/>
      <c r="Z140" s="2"/>
      <c r="AA140" s="2"/>
      <c r="AB140" s="2"/>
      <c r="AC140" s="2"/>
    </row>
    <row r="141" spans="1:29" x14ac:dyDescent="0.25">
      <c r="Q141" s="2"/>
      <c r="R141" s="2"/>
      <c r="S141" s="2"/>
      <c r="T141" s="2"/>
      <c r="U141" s="2"/>
      <c r="V141" s="2"/>
      <c r="W141" s="2"/>
      <c r="X141" s="2"/>
      <c r="Y141" s="2"/>
      <c r="Z141" s="2"/>
      <c r="AA141" s="2"/>
      <c r="AB141" s="2"/>
      <c r="AC141" s="2"/>
    </row>
    <row r="142" spans="1:29" x14ac:dyDescent="0.25">
      <c r="Q142" s="2"/>
      <c r="R142" s="2"/>
      <c r="S142" s="2"/>
      <c r="T142" s="2"/>
      <c r="U142" s="2"/>
      <c r="V142" s="2"/>
      <c r="W142" s="2"/>
      <c r="X142" s="2"/>
      <c r="Y142" s="2"/>
      <c r="Z142" s="2"/>
      <c r="AA142" s="2"/>
      <c r="AB142" s="2"/>
      <c r="AC142" s="2"/>
    </row>
    <row r="143" spans="1:29" x14ac:dyDescent="0.25">
      <c r="Q143" s="2"/>
      <c r="R143" s="2"/>
      <c r="S143" s="2"/>
      <c r="T143" s="2"/>
      <c r="U143" s="2"/>
      <c r="V143" s="2"/>
      <c r="W143" s="2"/>
      <c r="X143" s="2"/>
      <c r="Y143" s="2"/>
      <c r="Z143" s="2"/>
      <c r="AA143" s="2"/>
      <c r="AB143" s="2"/>
      <c r="AC143" s="2"/>
    </row>
    <row r="144" spans="1:29" x14ac:dyDescent="0.25">
      <c r="Q144" s="2"/>
      <c r="R144" s="2"/>
      <c r="S144" s="2"/>
      <c r="T144" s="2"/>
      <c r="U144" s="2"/>
      <c r="V144" s="2"/>
      <c r="W144" s="2"/>
      <c r="X144" s="2"/>
      <c r="Y144" s="2"/>
      <c r="Z144" s="2"/>
      <c r="AA144" s="2"/>
      <c r="AB144" s="2"/>
      <c r="AC144" s="2"/>
    </row>
    <row r="145" spans="17:29" x14ac:dyDescent="0.25">
      <c r="Q145" s="2"/>
      <c r="R145" s="2"/>
      <c r="S145" s="2"/>
      <c r="T145" s="2"/>
      <c r="U145" s="2"/>
      <c r="V145" s="2"/>
      <c r="W145" s="2"/>
      <c r="X145" s="2"/>
      <c r="Y145" s="2"/>
      <c r="Z145" s="2"/>
      <c r="AA145" s="2"/>
      <c r="AB145" s="2"/>
      <c r="AC145" s="2"/>
    </row>
    <row r="146" spans="17:29" x14ac:dyDescent="0.25">
      <c r="Q146" s="2"/>
      <c r="R146" s="2"/>
      <c r="S146" s="2"/>
      <c r="T146" s="2"/>
      <c r="U146" s="2"/>
      <c r="V146" s="2"/>
      <c r="W146" s="2"/>
      <c r="X146" s="2"/>
      <c r="Y146" s="2"/>
      <c r="Z146" s="2"/>
      <c r="AA146" s="2"/>
      <c r="AB146" s="2"/>
      <c r="AC146" s="2"/>
    </row>
    <row r="147" spans="17:29" x14ac:dyDescent="0.25">
      <c r="Q147" s="2"/>
      <c r="R147" s="2"/>
      <c r="S147" s="2"/>
      <c r="T147" s="2"/>
      <c r="U147" s="2"/>
      <c r="V147" s="2"/>
      <c r="W147" s="2"/>
      <c r="X147" s="2"/>
      <c r="Y147" s="2"/>
      <c r="Z147" s="2"/>
      <c r="AA147" s="2"/>
      <c r="AB147" s="2"/>
      <c r="AC147" s="2"/>
    </row>
    <row r="148" spans="17:29" x14ac:dyDescent="0.25">
      <c r="Q148" s="2"/>
      <c r="R148" s="2"/>
      <c r="S148" s="2"/>
      <c r="T148" s="2"/>
      <c r="U148" s="2"/>
      <c r="V148" s="2"/>
      <c r="W148" s="2"/>
      <c r="X148" s="2"/>
      <c r="Y148" s="2"/>
      <c r="Z148" s="2"/>
      <c r="AA148" s="2"/>
      <c r="AB148" s="2"/>
      <c r="AC148" s="2"/>
    </row>
    <row r="149" spans="17:29" x14ac:dyDescent="0.25">
      <c r="Q149" s="2"/>
      <c r="R149" s="2"/>
      <c r="S149" s="2"/>
      <c r="T149" s="2"/>
      <c r="U149" s="2"/>
      <c r="V149" s="2"/>
      <c r="W149" s="2"/>
      <c r="X149" s="2"/>
      <c r="Y149" s="2"/>
      <c r="Z149" s="2"/>
      <c r="AA149" s="2"/>
      <c r="AB149" s="2"/>
      <c r="AC149" s="2"/>
    </row>
    <row r="150" spans="17:29" x14ac:dyDescent="0.25">
      <c r="Q150" s="2"/>
      <c r="R150" s="2"/>
      <c r="S150" s="2"/>
      <c r="T150" s="2"/>
      <c r="U150" s="2"/>
      <c r="V150" s="2"/>
      <c r="W150" s="2"/>
      <c r="X150" s="2"/>
      <c r="Y150" s="2"/>
      <c r="Z150" s="2"/>
      <c r="AA150" s="2"/>
      <c r="AB150" s="2"/>
      <c r="AC150" s="2"/>
    </row>
    <row r="151" spans="17:29" x14ac:dyDescent="0.25">
      <c r="Q151" s="2"/>
      <c r="R151" s="2"/>
      <c r="S151" s="2"/>
      <c r="T151" s="2"/>
      <c r="U151" s="2"/>
      <c r="V151" s="2"/>
      <c r="W151" s="2"/>
      <c r="X151" s="2"/>
      <c r="Y151" s="2"/>
      <c r="Z151" s="2"/>
      <c r="AA151" s="2"/>
      <c r="AB151" s="2"/>
      <c r="AC151" s="2"/>
    </row>
    <row r="152" spans="17:29" x14ac:dyDescent="0.25">
      <c r="Q152" s="2"/>
      <c r="R152" s="2"/>
      <c r="S152" s="2"/>
      <c r="T152" s="2"/>
      <c r="U152" s="2"/>
      <c r="V152" s="2"/>
      <c r="W152" s="2"/>
      <c r="X152" s="2"/>
      <c r="Y152" s="2"/>
      <c r="Z152" s="2"/>
      <c r="AA152" s="2"/>
      <c r="AB152" s="2"/>
      <c r="AC152" s="2"/>
    </row>
    <row r="153" spans="17:29" x14ac:dyDescent="0.25">
      <c r="Q153" s="2"/>
      <c r="R153" s="2"/>
      <c r="S153" s="2"/>
      <c r="T153" s="2"/>
      <c r="U153" s="2"/>
      <c r="V153" s="2"/>
      <c r="W153" s="2"/>
      <c r="X153" s="2"/>
      <c r="Y153" s="2"/>
      <c r="Z153" s="2"/>
      <c r="AA153" s="2"/>
      <c r="AB153" s="2"/>
      <c r="AC153" s="2"/>
    </row>
    <row r="154" spans="17:29" x14ac:dyDescent="0.25">
      <c r="Q154" s="2"/>
      <c r="R154" s="2"/>
      <c r="S154" s="2"/>
      <c r="T154" s="2"/>
      <c r="U154" s="2"/>
      <c r="V154" s="2"/>
      <c r="W154" s="2"/>
      <c r="X154" s="2"/>
      <c r="Y154" s="2"/>
      <c r="Z154" s="2"/>
      <c r="AA154" s="2"/>
      <c r="AB154" s="2"/>
      <c r="AC154" s="2"/>
    </row>
    <row r="155" spans="17:29" x14ac:dyDescent="0.25">
      <c r="Q155" s="2"/>
      <c r="R155" s="2"/>
      <c r="S155" s="2"/>
      <c r="T155" s="2"/>
      <c r="U155" s="2"/>
      <c r="V155" s="2"/>
      <c r="W155" s="2"/>
      <c r="X155" s="2"/>
      <c r="Y155" s="2"/>
      <c r="Z155" s="2"/>
      <c r="AA155" s="2"/>
      <c r="AB155" s="2"/>
      <c r="AC155" s="2"/>
    </row>
    <row r="156" spans="17:29" x14ac:dyDescent="0.25">
      <c r="Q156" s="2"/>
      <c r="R156" s="2"/>
      <c r="S156" s="2"/>
      <c r="T156" s="2"/>
      <c r="U156" s="2"/>
      <c r="V156" s="2"/>
      <c r="W156" s="2"/>
      <c r="X156" s="2"/>
      <c r="Y156" s="2"/>
      <c r="Z156" s="2"/>
      <c r="AA156" s="2"/>
      <c r="AB156" s="2"/>
      <c r="AC156" s="2"/>
    </row>
    <row r="157" spans="17:29" x14ac:dyDescent="0.25">
      <c r="Q157" s="2"/>
      <c r="R157" s="2"/>
      <c r="S157" s="2"/>
      <c r="T157" s="2"/>
      <c r="U157" s="2"/>
      <c r="V157" s="2"/>
      <c r="W157" s="2"/>
      <c r="X157" s="2"/>
      <c r="Y157" s="2"/>
      <c r="Z157" s="2"/>
      <c r="AA157" s="2"/>
      <c r="AB157" s="2"/>
      <c r="AC157" s="2"/>
    </row>
    <row r="158" spans="17:29" x14ac:dyDescent="0.25">
      <c r="Q158" s="2"/>
      <c r="R158" s="2"/>
      <c r="S158" s="2"/>
      <c r="T158" s="2"/>
      <c r="U158" s="2"/>
      <c r="V158" s="2"/>
      <c r="W158" s="2"/>
      <c r="X158" s="2"/>
      <c r="Y158" s="2"/>
      <c r="Z158" s="2"/>
      <c r="AA158" s="2"/>
      <c r="AB158" s="2"/>
      <c r="AC158" s="2"/>
    </row>
    <row r="159" spans="17:29" x14ac:dyDescent="0.25">
      <c r="Q159" s="2"/>
      <c r="R159" s="2"/>
      <c r="S159" s="2"/>
      <c r="T159" s="2"/>
      <c r="U159" s="2"/>
      <c r="V159" s="2"/>
      <c r="W159" s="2"/>
      <c r="X159" s="2"/>
      <c r="Y159" s="2"/>
      <c r="Z159" s="2"/>
      <c r="AA159" s="2"/>
      <c r="AB159" s="2"/>
      <c r="AC159" s="2"/>
    </row>
    <row r="160" spans="17:29" x14ac:dyDescent="0.25">
      <c r="Q160" s="2"/>
      <c r="R160" s="2"/>
      <c r="S160" s="2"/>
      <c r="T160" s="2"/>
      <c r="U160" s="2"/>
      <c r="V160" s="2"/>
      <c r="W160" s="2"/>
      <c r="X160" s="2"/>
      <c r="Y160" s="2"/>
      <c r="Z160" s="2"/>
      <c r="AA160" s="2"/>
      <c r="AB160" s="2"/>
      <c r="AC160" s="2"/>
    </row>
    <row r="161" spans="17:29" x14ac:dyDescent="0.25">
      <c r="Q161" s="2"/>
      <c r="R161" s="2"/>
      <c r="S161" s="2"/>
      <c r="T161" s="2"/>
      <c r="U161" s="2"/>
      <c r="V161" s="2"/>
      <c r="W161" s="2"/>
      <c r="X161" s="2"/>
      <c r="Y161" s="2"/>
      <c r="Z161" s="2"/>
      <c r="AA161" s="2"/>
      <c r="AB161" s="2"/>
      <c r="AC161" s="2"/>
    </row>
    <row r="162" spans="17:29" x14ac:dyDescent="0.25">
      <c r="Q162" s="2"/>
      <c r="R162" s="2"/>
      <c r="S162" s="2"/>
      <c r="T162" s="2"/>
      <c r="U162" s="2"/>
      <c r="V162" s="2"/>
      <c r="W162" s="2"/>
      <c r="X162" s="2"/>
      <c r="Y162" s="2"/>
      <c r="Z162" s="2"/>
      <c r="AA162" s="2"/>
      <c r="AB162" s="2"/>
      <c r="AC162" s="2"/>
    </row>
    <row r="163" spans="17:29" x14ac:dyDescent="0.25">
      <c r="Q163" s="2"/>
      <c r="R163" s="2"/>
      <c r="S163" s="2"/>
      <c r="T163" s="2"/>
      <c r="U163" s="2"/>
      <c r="V163" s="2"/>
      <c r="W163" s="2"/>
      <c r="X163" s="2"/>
      <c r="Y163" s="2"/>
      <c r="Z163" s="2"/>
      <c r="AA163" s="2"/>
      <c r="AB163" s="2"/>
      <c r="AC163" s="2"/>
    </row>
    <row r="164" spans="17:29" x14ac:dyDescent="0.25">
      <c r="Q164" s="2"/>
      <c r="R164" s="2"/>
      <c r="S164" s="2"/>
      <c r="T164" s="2"/>
      <c r="U164" s="2"/>
      <c r="V164" s="2"/>
      <c r="W164" s="2"/>
      <c r="X164" s="2"/>
      <c r="Y164" s="2"/>
      <c r="Z164" s="2"/>
      <c r="AA164" s="2"/>
      <c r="AB164" s="2"/>
      <c r="AC164" s="2"/>
    </row>
    <row r="165" spans="17:29" x14ac:dyDescent="0.25">
      <c r="Q165" s="2"/>
      <c r="R165" s="2"/>
      <c r="S165" s="2"/>
      <c r="T165" s="2"/>
      <c r="U165" s="2"/>
      <c r="V165" s="2"/>
      <c r="W165" s="2"/>
      <c r="X165" s="2"/>
      <c r="Y165" s="2"/>
      <c r="Z165" s="2"/>
      <c r="AA165" s="2"/>
      <c r="AB165" s="2"/>
      <c r="AC165" s="2"/>
    </row>
    <row r="166" spans="17:29" x14ac:dyDescent="0.25">
      <c r="Q166" s="2"/>
      <c r="R166" s="2"/>
      <c r="S166" s="2"/>
      <c r="T166" s="2"/>
      <c r="U166" s="2"/>
      <c r="V166" s="2"/>
      <c r="W166" s="2"/>
      <c r="X166" s="2"/>
      <c r="Y166" s="2"/>
      <c r="Z166" s="2"/>
      <c r="AA166" s="2"/>
      <c r="AB166" s="2"/>
      <c r="AC166" s="2"/>
    </row>
    <row r="167" spans="17:29" x14ac:dyDescent="0.25">
      <c r="Q167" s="2"/>
      <c r="R167" s="2"/>
      <c r="S167" s="2"/>
      <c r="T167" s="2"/>
      <c r="U167" s="2"/>
      <c r="V167" s="2"/>
      <c r="W167" s="2"/>
      <c r="X167" s="2"/>
      <c r="Y167" s="2"/>
      <c r="Z167" s="2"/>
      <c r="AA167" s="2"/>
      <c r="AB167" s="2"/>
      <c r="AC167" s="2"/>
    </row>
    <row r="168" spans="17:29" x14ac:dyDescent="0.25">
      <c r="Q168" s="2"/>
      <c r="R168" s="2"/>
      <c r="S168" s="2"/>
      <c r="T168" s="2"/>
      <c r="U168" s="2"/>
      <c r="V168" s="2"/>
      <c r="W168" s="2"/>
      <c r="X168" s="2"/>
      <c r="Y168" s="2"/>
      <c r="Z168" s="2"/>
      <c r="AA168" s="2"/>
      <c r="AB168" s="2"/>
      <c r="AC168" s="2"/>
    </row>
    <row r="169" spans="17:29" x14ac:dyDescent="0.25">
      <c r="Q169" s="2"/>
      <c r="R169" s="2"/>
      <c r="S169" s="2"/>
      <c r="T169" s="2"/>
      <c r="U169" s="2"/>
      <c r="V169" s="2"/>
      <c r="W169" s="2"/>
      <c r="X169" s="2"/>
      <c r="Y169" s="2"/>
      <c r="Z169" s="2"/>
      <c r="AA169" s="2"/>
      <c r="AB169" s="2"/>
      <c r="AC169" s="2"/>
    </row>
    <row r="170" spans="17:29" x14ac:dyDescent="0.25">
      <c r="Q170" s="2"/>
      <c r="R170" s="2"/>
      <c r="S170" s="2"/>
      <c r="T170" s="2"/>
      <c r="U170" s="2"/>
      <c r="V170" s="2"/>
      <c r="W170" s="2"/>
      <c r="X170" s="2"/>
      <c r="Y170" s="2"/>
      <c r="Z170" s="2"/>
      <c r="AA170" s="2"/>
      <c r="AB170" s="2"/>
      <c r="AC170" s="2"/>
    </row>
    <row r="171" spans="17:29" x14ac:dyDescent="0.25">
      <c r="Q171" s="2"/>
      <c r="R171" s="2"/>
      <c r="S171" s="2"/>
      <c r="T171" s="2"/>
      <c r="U171" s="2"/>
      <c r="V171" s="2"/>
      <c r="W171" s="2"/>
      <c r="X171" s="2"/>
      <c r="Y171" s="2"/>
      <c r="Z171" s="2"/>
      <c r="AA171" s="2"/>
      <c r="AB171" s="2"/>
      <c r="AC171" s="2"/>
    </row>
    <row r="172" spans="17:29" x14ac:dyDescent="0.25">
      <c r="Q172" s="2"/>
      <c r="R172" s="2"/>
      <c r="S172" s="2"/>
      <c r="T172" s="2"/>
      <c r="U172" s="2"/>
      <c r="V172" s="2"/>
      <c r="W172" s="2"/>
      <c r="X172" s="2"/>
      <c r="Y172" s="2"/>
      <c r="Z172" s="2"/>
      <c r="AA172" s="2"/>
      <c r="AB172" s="2"/>
      <c r="AC172" s="2"/>
    </row>
    <row r="173" spans="17:29" x14ac:dyDescent="0.25">
      <c r="Q173" s="2"/>
      <c r="R173" s="2"/>
      <c r="S173" s="2"/>
      <c r="T173" s="2"/>
      <c r="U173" s="2"/>
      <c r="V173" s="2"/>
      <c r="W173" s="2"/>
      <c r="X173" s="2"/>
      <c r="Y173" s="2"/>
      <c r="Z173" s="2"/>
      <c r="AA173" s="2"/>
      <c r="AB173" s="2"/>
      <c r="AC173" s="2"/>
    </row>
    <row r="174" spans="17:29" x14ac:dyDescent="0.25">
      <c r="Q174" s="2"/>
      <c r="R174" s="2"/>
      <c r="S174" s="2"/>
      <c r="T174" s="2"/>
      <c r="U174" s="2"/>
      <c r="V174" s="2"/>
      <c r="W174" s="2"/>
      <c r="X174" s="2"/>
      <c r="Y174" s="2"/>
      <c r="Z174" s="2"/>
      <c r="AA174" s="2"/>
      <c r="AB174" s="2"/>
      <c r="AC174" s="2"/>
    </row>
    <row r="175" spans="17:29" x14ac:dyDescent="0.25">
      <c r="Q175" s="2"/>
      <c r="R175" s="2"/>
      <c r="S175" s="2"/>
      <c r="T175" s="2"/>
      <c r="U175" s="2"/>
      <c r="V175" s="2"/>
      <c r="W175" s="2"/>
      <c r="X175" s="2"/>
      <c r="Y175" s="2"/>
      <c r="Z175" s="2"/>
      <c r="AA175" s="2"/>
      <c r="AB175" s="2"/>
      <c r="AC175" s="2"/>
    </row>
    <row r="176" spans="17:29" x14ac:dyDescent="0.25">
      <c r="Q176" s="2"/>
      <c r="R176" s="2"/>
      <c r="S176" s="2"/>
      <c r="T176" s="2"/>
      <c r="U176" s="2"/>
      <c r="V176" s="2"/>
      <c r="W176" s="2"/>
      <c r="X176" s="2"/>
      <c r="Y176" s="2"/>
      <c r="Z176" s="2"/>
      <c r="AA176" s="2"/>
      <c r="AB176" s="2"/>
      <c r="AC176" s="2"/>
    </row>
    <row r="177" spans="17:29" x14ac:dyDescent="0.25">
      <c r="Q177" s="2"/>
      <c r="R177" s="2"/>
      <c r="S177" s="2"/>
      <c r="T177" s="2"/>
      <c r="U177" s="2"/>
      <c r="V177" s="2"/>
      <c r="W177" s="2"/>
      <c r="X177" s="2"/>
      <c r="Y177" s="2"/>
      <c r="Z177" s="2"/>
      <c r="AA177" s="2"/>
      <c r="AB177" s="2"/>
      <c r="AC177" s="2"/>
    </row>
    <row r="178" spans="17:29" x14ac:dyDescent="0.25">
      <c r="Q178" s="2"/>
      <c r="R178" s="2"/>
      <c r="S178" s="2"/>
      <c r="T178" s="2"/>
      <c r="U178" s="2"/>
      <c r="V178" s="2"/>
      <c r="W178" s="2"/>
      <c r="X178" s="2"/>
      <c r="Y178" s="2"/>
      <c r="Z178" s="2"/>
      <c r="AA178" s="2"/>
      <c r="AB178" s="2"/>
      <c r="AC178" s="2"/>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sheetPr>
  <dimension ref="A1:F9"/>
  <sheetViews>
    <sheetView zoomScale="110" zoomScaleNormal="110" workbookViewId="0">
      <selection activeCell="G18" sqref="G18"/>
    </sheetView>
  </sheetViews>
  <sheetFormatPr baseColWidth="10" defaultRowHeight="15" x14ac:dyDescent="0.25"/>
  <sheetData>
    <row r="1" spans="1:6" s="56" customFormat="1" ht="15.75" x14ac:dyDescent="0.25">
      <c r="A1" s="56" t="s">
        <v>216</v>
      </c>
    </row>
    <row r="2" spans="1:6" ht="15.75" x14ac:dyDescent="0.25">
      <c r="A2" s="162"/>
    </row>
    <row r="3" spans="1:6" ht="33.75" x14ac:dyDescent="0.25">
      <c r="A3" s="179" t="s">
        <v>69</v>
      </c>
      <c r="B3" s="179" t="s">
        <v>70</v>
      </c>
      <c r="C3" s="179" t="s">
        <v>71</v>
      </c>
      <c r="D3" s="179" t="s">
        <v>72</v>
      </c>
      <c r="E3" s="179" t="s">
        <v>73</v>
      </c>
      <c r="F3" s="179" t="s">
        <v>217</v>
      </c>
    </row>
    <row r="4" spans="1:6" x14ac:dyDescent="0.25">
      <c r="A4" s="180">
        <v>2020</v>
      </c>
      <c r="B4" s="181">
        <v>15015</v>
      </c>
      <c r="C4" s="180">
        <v>22</v>
      </c>
      <c r="D4" s="181">
        <v>7780</v>
      </c>
      <c r="E4" s="182"/>
      <c r="F4" s="182"/>
    </row>
    <row r="5" spans="1:6" x14ac:dyDescent="0.25">
      <c r="A5" s="180">
        <v>2021</v>
      </c>
      <c r="B5" s="181">
        <v>27510</v>
      </c>
      <c r="C5" s="180">
        <v>27</v>
      </c>
      <c r="D5" s="181">
        <v>14254</v>
      </c>
      <c r="E5" s="182"/>
      <c r="F5" s="182"/>
    </row>
    <row r="6" spans="1:6" x14ac:dyDescent="0.25">
      <c r="A6" s="180">
        <v>2022</v>
      </c>
      <c r="B6" s="181">
        <v>31643</v>
      </c>
      <c r="C6" s="180">
        <v>31</v>
      </c>
      <c r="D6" s="181">
        <v>16440</v>
      </c>
      <c r="E6" s="182"/>
      <c r="F6" s="182"/>
    </row>
    <row r="7" spans="1:6" x14ac:dyDescent="0.25">
      <c r="A7" s="180">
        <v>2023</v>
      </c>
      <c r="B7" s="181"/>
      <c r="C7" s="180"/>
      <c r="D7" s="181"/>
      <c r="E7" s="182"/>
      <c r="F7" s="182"/>
    </row>
    <row r="8" spans="1:6" x14ac:dyDescent="0.25">
      <c r="A8" s="180">
        <v>2024</v>
      </c>
      <c r="B8" s="181"/>
      <c r="C8" s="180"/>
      <c r="D8" s="181"/>
      <c r="E8" s="182"/>
      <c r="F8" s="182"/>
    </row>
    <row r="9" spans="1:6" x14ac:dyDescent="0.25">
      <c r="A9" s="180" t="s">
        <v>218</v>
      </c>
      <c r="B9" s="180" t="s">
        <v>218</v>
      </c>
      <c r="C9" s="180" t="s">
        <v>218</v>
      </c>
      <c r="D9" s="180" t="s">
        <v>218</v>
      </c>
      <c r="E9" s="180" t="s">
        <v>218</v>
      </c>
      <c r="F9" s="180" t="s">
        <v>218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sheetPr>
  <dimension ref="A1:Q243"/>
  <sheetViews>
    <sheetView workbookViewId="0">
      <selection activeCell="I10" sqref="I10"/>
    </sheetView>
  </sheetViews>
  <sheetFormatPr baseColWidth="10" defaultRowHeight="15" x14ac:dyDescent="0.25"/>
  <cols>
    <col min="1" max="1" width="10.140625" customWidth="1"/>
    <col min="2" max="3" width="19.28515625" customWidth="1"/>
    <col min="4" max="4" width="17.42578125" customWidth="1"/>
    <col min="5" max="5" width="29.7109375" customWidth="1"/>
  </cols>
  <sheetData>
    <row r="1" spans="1:17" s="56" customFormat="1" ht="15.75" x14ac:dyDescent="0.25">
      <c r="A1" s="56" t="s">
        <v>219</v>
      </c>
    </row>
    <row r="2" spans="1:17" ht="15.75" x14ac:dyDescent="0.25">
      <c r="A2" s="183" t="s">
        <v>220</v>
      </c>
      <c r="B2" s="2"/>
      <c r="C2" s="2"/>
      <c r="D2" s="2"/>
      <c r="E2" s="2"/>
      <c r="F2" s="2"/>
      <c r="G2" s="2"/>
      <c r="H2" s="2"/>
      <c r="I2" s="2"/>
      <c r="J2" s="2"/>
      <c r="K2" s="2"/>
      <c r="L2" s="2"/>
      <c r="M2" s="2"/>
      <c r="N2" s="2"/>
      <c r="O2" s="2"/>
      <c r="P2" s="2"/>
      <c r="Q2" s="2"/>
    </row>
    <row r="3" spans="1:17" x14ac:dyDescent="0.25">
      <c r="A3" s="2"/>
      <c r="B3" s="234" t="s">
        <v>32</v>
      </c>
      <c r="C3" s="235"/>
      <c r="D3" s="235"/>
      <c r="E3" s="236"/>
      <c r="F3" s="2"/>
      <c r="G3" s="2"/>
      <c r="H3" s="2"/>
      <c r="I3" s="2"/>
      <c r="J3" s="2"/>
      <c r="K3" s="2"/>
      <c r="L3" s="2"/>
      <c r="M3" s="2"/>
      <c r="N3" s="2"/>
      <c r="O3" s="2"/>
      <c r="P3" s="2"/>
      <c r="Q3" s="2"/>
    </row>
    <row r="4" spans="1:17" ht="15.75" thickBot="1" x14ac:dyDescent="0.3">
      <c r="A4" s="2"/>
      <c r="B4" s="38"/>
      <c r="C4" s="38"/>
      <c r="D4" s="38"/>
      <c r="E4" s="38"/>
      <c r="F4" s="2"/>
      <c r="G4" s="2"/>
      <c r="H4" s="2"/>
      <c r="I4" s="2"/>
      <c r="J4" s="2"/>
      <c r="K4" s="2"/>
      <c r="L4" s="2"/>
      <c r="M4" s="2"/>
      <c r="N4" s="2"/>
      <c r="O4" s="2"/>
      <c r="P4" s="2"/>
      <c r="Q4" s="2"/>
    </row>
    <row r="5" spans="1:17" ht="29.25" thickBot="1" x14ac:dyDescent="0.3">
      <c r="A5" s="2"/>
      <c r="B5" s="64" t="s">
        <v>7</v>
      </c>
      <c r="C5" s="65" t="s">
        <v>30</v>
      </c>
      <c r="D5" s="66" t="s">
        <v>31</v>
      </c>
      <c r="E5" s="38"/>
      <c r="F5" s="2"/>
      <c r="G5" s="2"/>
      <c r="H5" s="2"/>
      <c r="I5" s="2"/>
      <c r="J5" s="2"/>
      <c r="K5" s="2"/>
      <c r="L5" s="2"/>
      <c r="M5" s="2"/>
      <c r="N5" s="2"/>
      <c r="O5" s="2"/>
      <c r="P5" s="2"/>
      <c r="Q5" s="2"/>
    </row>
    <row r="6" spans="1:17" ht="15.75" thickBot="1" x14ac:dyDescent="0.3">
      <c r="A6" s="2"/>
      <c r="B6" s="67" t="s">
        <v>9</v>
      </c>
      <c r="C6" s="68"/>
      <c r="D6" s="69">
        <f>SUM(C6:C13)</f>
        <v>0</v>
      </c>
      <c r="E6" s="38"/>
      <c r="F6" s="2"/>
      <c r="G6" s="2"/>
      <c r="H6" s="2"/>
      <c r="I6" s="2"/>
      <c r="J6" s="2"/>
      <c r="K6" s="2"/>
      <c r="L6" s="2"/>
      <c r="M6" s="2"/>
      <c r="N6" s="2"/>
      <c r="O6" s="2"/>
      <c r="P6" s="2"/>
      <c r="Q6" s="2"/>
    </row>
    <row r="7" spans="1:17" x14ac:dyDescent="0.25">
      <c r="A7" s="2"/>
      <c r="B7" s="70" t="s">
        <v>10</v>
      </c>
      <c r="C7" s="71"/>
      <c r="D7" s="72"/>
      <c r="E7" s="38"/>
      <c r="F7" s="2"/>
      <c r="G7" s="2"/>
      <c r="H7" s="2"/>
      <c r="I7" s="2"/>
      <c r="J7" s="2"/>
      <c r="K7" s="2"/>
      <c r="L7" s="2"/>
      <c r="M7" s="2"/>
      <c r="N7" s="2"/>
      <c r="O7" s="2"/>
      <c r="P7" s="2"/>
      <c r="Q7" s="2"/>
    </row>
    <row r="8" spans="1:17" x14ac:dyDescent="0.25">
      <c r="A8" s="2"/>
      <c r="B8" s="70" t="s">
        <v>11</v>
      </c>
      <c r="C8" s="71"/>
      <c r="D8" s="72"/>
      <c r="E8" s="38"/>
      <c r="F8" s="2"/>
      <c r="G8" s="2"/>
      <c r="H8" s="2"/>
      <c r="I8" s="2"/>
      <c r="J8" s="2"/>
      <c r="K8" s="2"/>
      <c r="L8" s="2"/>
      <c r="M8" s="2"/>
      <c r="N8" s="2"/>
      <c r="O8" s="2"/>
      <c r="P8" s="2"/>
      <c r="Q8" s="2"/>
    </row>
    <row r="9" spans="1:17" x14ac:dyDescent="0.25">
      <c r="A9" s="2"/>
      <c r="B9" s="70" t="s">
        <v>12</v>
      </c>
      <c r="C9" s="71"/>
      <c r="D9" s="72"/>
      <c r="E9" s="38"/>
      <c r="F9" s="2"/>
      <c r="G9" s="2"/>
      <c r="H9" s="2"/>
      <c r="I9" s="2"/>
      <c r="J9" s="2"/>
      <c r="K9" s="2"/>
      <c r="L9" s="2"/>
      <c r="M9" s="2"/>
      <c r="N9" s="2"/>
      <c r="O9" s="2"/>
      <c r="P9" s="2"/>
      <c r="Q9" s="2"/>
    </row>
    <row r="10" spans="1:17" x14ac:dyDescent="0.25">
      <c r="A10" s="2"/>
      <c r="B10" s="70" t="s">
        <v>13</v>
      </c>
      <c r="C10" s="71"/>
      <c r="D10" s="72"/>
      <c r="E10" s="38"/>
      <c r="F10" s="2"/>
      <c r="G10" s="2"/>
      <c r="H10" s="2"/>
      <c r="I10" s="2"/>
      <c r="J10" s="2"/>
      <c r="K10" s="2"/>
      <c r="L10" s="2"/>
      <c r="M10" s="2"/>
      <c r="N10" s="2"/>
      <c r="O10" s="2"/>
      <c r="P10" s="2"/>
      <c r="Q10" s="2"/>
    </row>
    <row r="11" spans="1:17" x14ac:dyDescent="0.25">
      <c r="A11" s="2"/>
      <c r="B11" s="70" t="s">
        <v>14</v>
      </c>
      <c r="C11" s="71"/>
      <c r="D11" s="72"/>
      <c r="E11" s="38"/>
      <c r="F11" s="2"/>
      <c r="G11" s="2"/>
      <c r="H11" s="2"/>
      <c r="I11" s="2"/>
      <c r="J11" s="2"/>
      <c r="K11" s="2"/>
      <c r="L11" s="2"/>
      <c r="M11" s="2"/>
      <c r="N11" s="2"/>
      <c r="O11" s="2"/>
      <c r="P11" s="2"/>
      <c r="Q11" s="2"/>
    </row>
    <row r="12" spans="1:17" x14ac:dyDescent="0.25">
      <c r="A12" s="2"/>
      <c r="B12" s="70" t="s">
        <v>15</v>
      </c>
      <c r="C12" s="71"/>
      <c r="D12" s="72"/>
      <c r="E12" s="38"/>
      <c r="F12" s="2"/>
      <c r="G12" s="2"/>
      <c r="H12" s="2"/>
      <c r="I12" s="2"/>
      <c r="J12" s="2"/>
      <c r="K12" s="2"/>
      <c r="L12" s="2"/>
      <c r="M12" s="2"/>
      <c r="N12" s="2"/>
      <c r="O12" s="2"/>
      <c r="P12" s="2"/>
      <c r="Q12" s="2"/>
    </row>
    <row r="13" spans="1:17" ht="15.75" thickBot="1" x14ac:dyDescent="0.3">
      <c r="A13" s="2"/>
      <c r="B13" s="73" t="s">
        <v>16</v>
      </c>
      <c r="C13" s="74"/>
      <c r="D13" s="75"/>
      <c r="E13" s="38"/>
      <c r="F13" s="2"/>
      <c r="G13" s="2"/>
      <c r="H13" s="2"/>
      <c r="I13" s="2"/>
      <c r="J13" s="2"/>
      <c r="K13" s="2"/>
      <c r="L13" s="2"/>
      <c r="M13" s="2"/>
      <c r="N13" s="2"/>
      <c r="O13" s="2"/>
      <c r="P13" s="2"/>
      <c r="Q13" s="2"/>
    </row>
    <row r="14" spans="1:17" ht="15.75" thickBot="1" x14ac:dyDescent="0.3">
      <c r="A14" s="2"/>
      <c r="B14" s="76" t="s">
        <v>17</v>
      </c>
      <c r="C14" s="77"/>
      <c r="D14" s="78">
        <f>SUM(C14:C16)</f>
        <v>0</v>
      </c>
      <c r="E14" s="38"/>
      <c r="F14" s="2"/>
      <c r="G14" s="2"/>
      <c r="H14" s="2"/>
      <c r="I14" s="2"/>
      <c r="J14" s="2"/>
      <c r="K14" s="2"/>
      <c r="L14" s="2"/>
      <c r="M14" s="2"/>
      <c r="N14" s="2"/>
      <c r="O14" s="2"/>
      <c r="P14" s="2"/>
      <c r="Q14" s="2"/>
    </row>
    <row r="15" spans="1:17" x14ac:dyDescent="0.25">
      <c r="A15" s="2"/>
      <c r="B15" s="79" t="s">
        <v>18</v>
      </c>
      <c r="C15" s="80"/>
      <c r="D15" s="72"/>
      <c r="E15" s="38"/>
      <c r="F15" s="2"/>
      <c r="G15" s="2"/>
      <c r="H15" s="2"/>
      <c r="I15" s="2"/>
      <c r="J15" s="2"/>
      <c r="K15" s="2"/>
      <c r="L15" s="2"/>
      <c r="M15" s="2"/>
      <c r="N15" s="2"/>
      <c r="O15" s="2"/>
      <c r="P15" s="2"/>
      <c r="Q15" s="2"/>
    </row>
    <row r="16" spans="1:17" ht="15.75" thickBot="1" x14ac:dyDescent="0.3">
      <c r="A16" s="2"/>
      <c r="B16" s="81" t="s">
        <v>19</v>
      </c>
      <c r="C16" s="82"/>
      <c r="D16" s="75"/>
      <c r="E16" s="38"/>
      <c r="F16" s="2"/>
      <c r="G16" s="2"/>
      <c r="H16" s="2"/>
      <c r="I16" s="2"/>
      <c r="J16" s="2"/>
      <c r="K16" s="2"/>
      <c r="L16" s="2"/>
      <c r="M16" s="2"/>
      <c r="N16" s="2"/>
      <c r="O16" s="2"/>
      <c r="P16" s="2"/>
      <c r="Q16" s="2"/>
    </row>
    <row r="17" spans="1:17" ht="15.75" thickBot="1" x14ac:dyDescent="0.3">
      <c r="A17" s="2"/>
      <c r="B17" s="83" t="s">
        <v>20</v>
      </c>
      <c r="C17" s="84"/>
      <c r="D17" s="85">
        <f>SUM(C17:C19)</f>
        <v>0</v>
      </c>
      <c r="E17" s="38"/>
      <c r="F17" s="2"/>
      <c r="G17" s="2"/>
      <c r="H17" s="2"/>
      <c r="I17" s="2"/>
      <c r="J17" s="2"/>
      <c r="K17" s="2"/>
      <c r="L17" s="2"/>
      <c r="M17" s="2"/>
      <c r="N17" s="2"/>
      <c r="O17" s="2"/>
      <c r="P17" s="2"/>
      <c r="Q17" s="2"/>
    </row>
    <row r="18" spans="1:17" x14ac:dyDescent="0.25">
      <c r="A18" s="2"/>
      <c r="B18" s="86" t="s">
        <v>21</v>
      </c>
      <c r="C18" s="87"/>
      <c r="D18" s="72"/>
      <c r="E18" s="38"/>
      <c r="F18" s="2"/>
      <c r="G18" s="2"/>
      <c r="H18" s="2"/>
      <c r="I18" s="2"/>
      <c r="J18" s="2"/>
      <c r="K18" s="2"/>
      <c r="L18" s="2"/>
      <c r="M18" s="2"/>
      <c r="N18" s="2"/>
      <c r="O18" s="2"/>
      <c r="P18" s="2"/>
      <c r="Q18" s="2"/>
    </row>
    <row r="19" spans="1:17" ht="15.75" thickBot="1" x14ac:dyDescent="0.3">
      <c r="A19" s="2"/>
      <c r="B19" s="88" t="s">
        <v>22</v>
      </c>
      <c r="C19" s="89"/>
      <c r="D19" s="75"/>
      <c r="E19" s="38"/>
      <c r="F19" s="2"/>
      <c r="G19" s="2"/>
      <c r="H19" s="2"/>
      <c r="I19" s="2"/>
      <c r="J19" s="2"/>
      <c r="K19" s="2"/>
      <c r="L19" s="2"/>
      <c r="M19" s="2"/>
      <c r="N19" s="2"/>
      <c r="O19" s="2"/>
      <c r="P19" s="2"/>
      <c r="Q19" s="2"/>
    </row>
    <row r="20" spans="1:17" ht="15.75" thickBot="1" x14ac:dyDescent="0.3">
      <c r="A20" s="2"/>
      <c r="B20" s="90" t="s">
        <v>23</v>
      </c>
      <c r="C20" s="91"/>
      <c r="D20" s="92">
        <f>SUM(C20:C26)</f>
        <v>0</v>
      </c>
      <c r="E20" s="38"/>
      <c r="F20" s="2"/>
      <c r="G20" s="2"/>
      <c r="H20" s="2"/>
      <c r="I20" s="2"/>
      <c r="J20" s="2"/>
      <c r="K20" s="2"/>
      <c r="L20" s="2"/>
      <c r="M20" s="2"/>
      <c r="N20" s="2"/>
      <c r="O20" s="2"/>
      <c r="P20" s="2"/>
      <c r="Q20" s="2"/>
    </row>
    <row r="21" spans="1:17" x14ac:dyDescent="0.25">
      <c r="A21" s="2"/>
      <c r="B21" s="93" t="s">
        <v>24</v>
      </c>
      <c r="C21" s="94"/>
      <c r="D21" s="95"/>
      <c r="E21" s="38"/>
      <c r="F21" s="2"/>
      <c r="G21" s="2"/>
      <c r="H21" s="2"/>
      <c r="I21" s="2"/>
      <c r="J21" s="2"/>
      <c r="K21" s="2"/>
      <c r="L21" s="2"/>
      <c r="M21" s="2"/>
      <c r="N21" s="2"/>
      <c r="O21" s="2"/>
      <c r="P21" s="2"/>
      <c r="Q21" s="2"/>
    </row>
    <row r="22" spans="1:17" x14ac:dyDescent="0.25">
      <c r="A22" s="2"/>
      <c r="B22" s="93" t="s">
        <v>25</v>
      </c>
      <c r="C22" s="94"/>
      <c r="D22" s="72"/>
      <c r="E22" s="38"/>
      <c r="F22" s="2"/>
      <c r="G22" s="2"/>
      <c r="H22" s="2"/>
      <c r="I22" s="2"/>
      <c r="J22" s="2"/>
      <c r="K22" s="2"/>
      <c r="L22" s="2"/>
      <c r="M22" s="2"/>
      <c r="N22" s="2"/>
      <c r="O22" s="2"/>
      <c r="P22" s="2"/>
      <c r="Q22" s="2"/>
    </row>
    <row r="23" spans="1:17" x14ac:dyDescent="0.25">
      <c r="A23" s="2"/>
      <c r="B23" s="93" t="s">
        <v>26</v>
      </c>
      <c r="C23" s="94"/>
      <c r="D23" s="72"/>
      <c r="E23" s="38"/>
      <c r="F23" s="2"/>
      <c r="G23" s="2"/>
      <c r="H23" s="2"/>
      <c r="I23" s="2"/>
      <c r="J23" s="2"/>
      <c r="K23" s="2"/>
      <c r="L23" s="2"/>
      <c r="M23" s="2"/>
      <c r="N23" s="2"/>
      <c r="O23" s="2"/>
      <c r="P23" s="2"/>
      <c r="Q23" s="2"/>
    </row>
    <row r="24" spans="1:17" x14ac:dyDescent="0.25">
      <c r="A24" s="2"/>
      <c r="B24" s="93" t="s">
        <v>27</v>
      </c>
      <c r="C24" s="94"/>
      <c r="D24" s="72"/>
      <c r="E24" s="38"/>
      <c r="F24" s="2"/>
      <c r="G24" s="2"/>
      <c r="H24" s="2"/>
      <c r="I24" s="2"/>
      <c r="J24" s="2"/>
      <c r="K24" s="2"/>
      <c r="L24" s="2"/>
      <c r="M24" s="2"/>
      <c r="N24" s="2"/>
      <c r="O24" s="2"/>
      <c r="P24" s="2"/>
      <c r="Q24" s="2"/>
    </row>
    <row r="25" spans="1:17" x14ac:dyDescent="0.25">
      <c r="A25" s="2"/>
      <c r="B25" s="93" t="s">
        <v>28</v>
      </c>
      <c r="C25" s="94"/>
      <c r="D25" s="72"/>
      <c r="E25" s="38"/>
      <c r="F25" s="2"/>
      <c r="G25" s="2"/>
      <c r="H25" s="2"/>
      <c r="I25" s="2"/>
      <c r="J25" s="2"/>
      <c r="K25" s="2"/>
      <c r="L25" s="2"/>
      <c r="M25" s="2"/>
      <c r="N25" s="2"/>
      <c r="O25" s="2"/>
      <c r="P25" s="2"/>
      <c r="Q25" s="2"/>
    </row>
    <row r="26" spans="1:17" ht="15.75" thickBot="1" x14ac:dyDescent="0.3">
      <c r="A26" s="2"/>
      <c r="B26" s="96" t="s">
        <v>29</v>
      </c>
      <c r="C26" s="97"/>
      <c r="D26" s="72"/>
      <c r="E26" s="38"/>
      <c r="F26" s="2"/>
      <c r="G26" s="2"/>
      <c r="H26" s="2"/>
      <c r="I26" s="2"/>
      <c r="J26" s="2"/>
      <c r="K26" s="2"/>
      <c r="L26" s="2"/>
      <c r="M26" s="2"/>
      <c r="N26" s="2"/>
      <c r="O26" s="2"/>
      <c r="P26" s="2"/>
      <c r="Q26" s="2"/>
    </row>
    <row r="27" spans="1:17" ht="15.75" thickBot="1" x14ac:dyDescent="0.3">
      <c r="A27" s="2"/>
      <c r="B27" s="38"/>
      <c r="C27" s="98" t="s">
        <v>68</v>
      </c>
      <c r="D27" s="99">
        <f>SUM(D6:D20)</f>
        <v>0</v>
      </c>
      <c r="E27" s="38"/>
      <c r="F27" s="2"/>
      <c r="G27" s="2"/>
      <c r="H27" s="2"/>
      <c r="I27" s="2"/>
      <c r="J27" s="2"/>
      <c r="K27" s="2"/>
      <c r="L27" s="2"/>
      <c r="M27" s="2"/>
      <c r="N27" s="2"/>
      <c r="O27" s="2"/>
      <c r="P27" s="2"/>
      <c r="Q27" s="2"/>
    </row>
    <row r="28" spans="1:17" x14ac:dyDescent="0.25">
      <c r="A28" s="2"/>
      <c r="B28" s="2"/>
      <c r="C28" s="2"/>
      <c r="D28" s="2"/>
      <c r="E28" s="2"/>
      <c r="F28" s="2"/>
      <c r="G28" s="2"/>
      <c r="H28" s="2"/>
      <c r="I28" s="2"/>
      <c r="J28" s="2"/>
      <c r="K28" s="2"/>
      <c r="L28" s="2"/>
      <c r="M28" s="2"/>
      <c r="N28" s="2"/>
      <c r="O28" s="2"/>
      <c r="P28" s="2"/>
      <c r="Q28" s="2"/>
    </row>
    <row r="29" spans="1:17" x14ac:dyDescent="0.25">
      <c r="A29" s="2"/>
      <c r="B29" s="2"/>
      <c r="C29" s="2"/>
      <c r="D29" s="2"/>
      <c r="E29" s="2"/>
      <c r="F29" s="2"/>
      <c r="G29" s="2"/>
      <c r="H29" s="2"/>
      <c r="I29" s="2"/>
      <c r="J29" s="2"/>
      <c r="K29" s="2"/>
      <c r="L29" s="2"/>
      <c r="M29" s="2"/>
      <c r="N29" s="2"/>
      <c r="O29" s="2"/>
      <c r="P29" s="2"/>
      <c r="Q29" s="2"/>
    </row>
    <row r="30" spans="1:17" x14ac:dyDescent="0.25">
      <c r="A30" s="2"/>
      <c r="B30" s="2"/>
      <c r="C30" s="2"/>
      <c r="D30" s="2"/>
      <c r="E30" s="2"/>
      <c r="F30" s="2"/>
      <c r="G30" s="2"/>
      <c r="H30" s="2"/>
      <c r="I30" s="2"/>
      <c r="J30" s="2"/>
      <c r="K30" s="2"/>
      <c r="L30" s="2"/>
      <c r="M30" s="2"/>
      <c r="N30" s="2"/>
      <c r="O30" s="2"/>
      <c r="P30" s="2"/>
      <c r="Q30" s="2"/>
    </row>
    <row r="31" spans="1:17" x14ac:dyDescent="0.25">
      <c r="A31" s="2"/>
      <c r="B31" s="2"/>
      <c r="C31" s="2"/>
      <c r="D31" s="2"/>
      <c r="E31" s="2"/>
      <c r="F31" s="2"/>
      <c r="G31" s="2"/>
      <c r="H31" s="2"/>
      <c r="I31" s="2"/>
      <c r="J31" s="2"/>
      <c r="K31" s="2"/>
      <c r="L31" s="2"/>
      <c r="M31" s="2"/>
      <c r="N31" s="2"/>
      <c r="O31" s="2"/>
      <c r="P31" s="2"/>
      <c r="Q31" s="2"/>
    </row>
    <row r="32" spans="1:17" x14ac:dyDescent="0.25">
      <c r="A32" s="2"/>
      <c r="B32" s="2"/>
      <c r="C32" s="2"/>
      <c r="D32" s="2"/>
      <c r="E32" s="2"/>
      <c r="F32" s="2"/>
      <c r="G32" s="2"/>
      <c r="H32" s="2"/>
      <c r="I32" s="2"/>
      <c r="J32" s="2"/>
      <c r="K32" s="2"/>
      <c r="L32" s="2"/>
      <c r="M32" s="2"/>
      <c r="N32" s="2"/>
      <c r="O32" s="2"/>
      <c r="P32" s="2"/>
      <c r="Q32" s="2"/>
    </row>
    <row r="33" spans="1:17" x14ac:dyDescent="0.25">
      <c r="A33" s="2"/>
      <c r="B33" s="2"/>
      <c r="C33" s="2"/>
      <c r="D33" s="2"/>
      <c r="E33" s="2"/>
      <c r="F33" s="2"/>
      <c r="G33" s="2"/>
      <c r="H33" s="2"/>
      <c r="I33" s="2"/>
      <c r="J33" s="2"/>
      <c r="K33" s="2"/>
      <c r="L33" s="2"/>
      <c r="M33" s="2"/>
      <c r="N33" s="2"/>
      <c r="O33" s="2"/>
      <c r="P33" s="2"/>
      <c r="Q33" s="2"/>
    </row>
    <row r="34" spans="1:17" x14ac:dyDescent="0.25">
      <c r="A34" s="2"/>
      <c r="B34" s="2"/>
      <c r="C34" s="2"/>
      <c r="D34" s="2"/>
      <c r="E34" s="2"/>
      <c r="F34" s="2"/>
      <c r="G34" s="2"/>
      <c r="H34" s="2"/>
      <c r="I34" s="2"/>
      <c r="J34" s="2"/>
      <c r="K34" s="2"/>
      <c r="L34" s="2"/>
      <c r="M34" s="2"/>
      <c r="N34" s="2"/>
      <c r="O34" s="2"/>
      <c r="P34" s="2"/>
      <c r="Q34" s="2"/>
    </row>
    <row r="35" spans="1:17" x14ac:dyDescent="0.25">
      <c r="A35" s="2"/>
      <c r="B35" s="2"/>
      <c r="C35" s="2"/>
      <c r="D35" s="2"/>
      <c r="E35" s="2"/>
      <c r="F35" s="2"/>
      <c r="G35" s="2"/>
      <c r="H35" s="2"/>
      <c r="I35" s="2"/>
      <c r="J35" s="2"/>
      <c r="K35" s="2"/>
      <c r="L35" s="2"/>
      <c r="M35" s="2"/>
      <c r="N35" s="2"/>
      <c r="O35" s="2"/>
      <c r="P35" s="2"/>
      <c r="Q35" s="2"/>
    </row>
    <row r="36" spans="1:17" x14ac:dyDescent="0.25">
      <c r="A36" s="2"/>
      <c r="B36" s="2"/>
      <c r="C36" s="2"/>
      <c r="D36" s="2"/>
      <c r="E36" s="2"/>
      <c r="F36" s="2"/>
      <c r="G36" s="2"/>
      <c r="H36" s="2"/>
      <c r="I36" s="2"/>
      <c r="J36" s="2"/>
      <c r="K36" s="2"/>
      <c r="L36" s="2"/>
      <c r="M36" s="2"/>
      <c r="N36" s="2"/>
      <c r="O36" s="2"/>
      <c r="P36" s="2"/>
      <c r="Q36" s="2"/>
    </row>
    <row r="37" spans="1:17" x14ac:dyDescent="0.25">
      <c r="A37" s="2"/>
      <c r="B37" s="2"/>
      <c r="C37" s="2"/>
      <c r="D37" s="2"/>
      <c r="E37" s="2"/>
      <c r="F37" s="2"/>
      <c r="G37" s="2"/>
      <c r="H37" s="2"/>
      <c r="I37" s="2"/>
      <c r="J37" s="2"/>
      <c r="K37" s="2"/>
      <c r="L37" s="2"/>
      <c r="M37" s="2"/>
      <c r="N37" s="2"/>
      <c r="O37" s="2"/>
      <c r="P37" s="2"/>
      <c r="Q37" s="2"/>
    </row>
    <row r="38" spans="1:17" x14ac:dyDescent="0.25">
      <c r="A38" s="2"/>
      <c r="B38" s="2"/>
      <c r="C38" s="2"/>
      <c r="D38" s="2"/>
      <c r="E38" s="2"/>
      <c r="F38" s="2"/>
      <c r="G38" s="2"/>
      <c r="H38" s="2"/>
      <c r="I38" s="2"/>
      <c r="J38" s="2"/>
      <c r="K38" s="2"/>
      <c r="L38" s="2"/>
      <c r="M38" s="2"/>
      <c r="N38" s="2"/>
      <c r="O38" s="2"/>
      <c r="P38" s="2"/>
      <c r="Q38" s="2"/>
    </row>
    <row r="39" spans="1:17" x14ac:dyDescent="0.25">
      <c r="A39" s="2"/>
      <c r="B39" s="2"/>
      <c r="C39" s="2"/>
      <c r="D39" s="2"/>
      <c r="E39" s="2"/>
      <c r="F39" s="2"/>
      <c r="G39" s="2"/>
      <c r="H39" s="2"/>
      <c r="I39" s="2"/>
      <c r="J39" s="2"/>
      <c r="K39" s="2"/>
      <c r="L39" s="2"/>
      <c r="M39" s="2"/>
      <c r="N39" s="2"/>
      <c r="O39" s="2"/>
      <c r="P39" s="2"/>
      <c r="Q39" s="2"/>
    </row>
    <row r="40" spans="1:17" x14ac:dyDescent="0.25">
      <c r="A40" s="2"/>
      <c r="B40" s="2"/>
      <c r="C40" s="2"/>
      <c r="D40" s="2"/>
      <c r="E40" s="2"/>
      <c r="F40" s="2"/>
      <c r="G40" s="2"/>
      <c r="H40" s="2"/>
      <c r="I40" s="2"/>
      <c r="J40" s="2"/>
      <c r="K40" s="2"/>
      <c r="L40" s="2"/>
      <c r="M40" s="2"/>
      <c r="N40" s="2"/>
      <c r="O40" s="2"/>
      <c r="P40" s="2"/>
      <c r="Q40" s="2"/>
    </row>
    <row r="41" spans="1:17" x14ac:dyDescent="0.25">
      <c r="A41" s="2"/>
      <c r="B41" s="2"/>
      <c r="C41" s="2"/>
      <c r="D41" s="2"/>
      <c r="E41" s="2"/>
      <c r="F41" s="2"/>
      <c r="G41" s="2"/>
      <c r="H41" s="2"/>
      <c r="I41" s="2"/>
      <c r="J41" s="2"/>
      <c r="K41" s="2"/>
      <c r="L41" s="2"/>
      <c r="M41" s="2"/>
      <c r="N41" s="2"/>
      <c r="O41" s="2"/>
      <c r="P41" s="2"/>
      <c r="Q41" s="2"/>
    </row>
    <row r="42" spans="1:17" x14ac:dyDescent="0.25">
      <c r="A42" s="2"/>
      <c r="B42" s="2"/>
      <c r="C42" s="2"/>
      <c r="D42" s="2"/>
      <c r="E42" s="2"/>
      <c r="F42" s="2"/>
      <c r="G42" s="2"/>
      <c r="H42" s="2"/>
      <c r="I42" s="2"/>
      <c r="J42" s="2"/>
      <c r="K42" s="2"/>
      <c r="L42" s="2"/>
      <c r="M42" s="2"/>
      <c r="N42" s="2"/>
      <c r="O42" s="2"/>
      <c r="P42" s="2"/>
      <c r="Q42" s="2"/>
    </row>
    <row r="43" spans="1:17" x14ac:dyDescent="0.25">
      <c r="A43" s="2"/>
      <c r="B43" s="2"/>
      <c r="C43" s="2"/>
      <c r="D43" s="2"/>
      <c r="E43" s="2"/>
      <c r="F43" s="2"/>
      <c r="G43" s="2"/>
      <c r="H43" s="2"/>
      <c r="I43" s="2"/>
      <c r="J43" s="2"/>
      <c r="K43" s="2"/>
      <c r="L43" s="2"/>
      <c r="M43" s="2"/>
      <c r="N43" s="2"/>
      <c r="O43" s="2"/>
      <c r="P43" s="2"/>
      <c r="Q43" s="2"/>
    </row>
    <row r="44" spans="1:17" x14ac:dyDescent="0.25">
      <c r="A44" s="2"/>
      <c r="B44" s="2"/>
      <c r="C44" s="2"/>
      <c r="D44" s="2"/>
      <c r="E44" s="2"/>
      <c r="F44" s="2"/>
      <c r="G44" s="2"/>
      <c r="H44" s="2"/>
      <c r="I44" s="2"/>
      <c r="J44" s="2"/>
      <c r="K44" s="2"/>
      <c r="L44" s="2"/>
      <c r="M44" s="2"/>
      <c r="N44" s="2"/>
      <c r="O44" s="2"/>
      <c r="P44" s="2"/>
      <c r="Q44" s="2"/>
    </row>
    <row r="45" spans="1:17" x14ac:dyDescent="0.25">
      <c r="A45" s="2"/>
      <c r="B45" s="2"/>
      <c r="C45" s="2"/>
      <c r="D45" s="2"/>
      <c r="E45" s="2"/>
      <c r="F45" s="2"/>
      <c r="G45" s="2"/>
      <c r="H45" s="2"/>
      <c r="I45" s="2"/>
      <c r="J45" s="2"/>
      <c r="K45" s="2"/>
      <c r="L45" s="2"/>
      <c r="M45" s="2"/>
      <c r="N45" s="2"/>
      <c r="O45" s="2"/>
      <c r="P45" s="2"/>
      <c r="Q45" s="2"/>
    </row>
    <row r="46" spans="1:17" x14ac:dyDescent="0.25">
      <c r="A46" s="2"/>
      <c r="B46" s="2"/>
      <c r="C46" s="2"/>
      <c r="D46" s="2"/>
      <c r="E46" s="2"/>
      <c r="F46" s="2"/>
      <c r="G46" s="2"/>
      <c r="H46" s="2"/>
      <c r="I46" s="2"/>
      <c r="J46" s="2"/>
      <c r="K46" s="2"/>
      <c r="L46" s="2"/>
      <c r="M46" s="2"/>
      <c r="N46" s="2"/>
      <c r="O46" s="2"/>
      <c r="P46" s="2"/>
      <c r="Q46" s="2"/>
    </row>
    <row r="47" spans="1:17" x14ac:dyDescent="0.25">
      <c r="A47" s="2"/>
      <c r="B47" s="2"/>
      <c r="C47" s="2"/>
      <c r="D47" s="2"/>
      <c r="E47" s="2"/>
      <c r="F47" s="2"/>
      <c r="G47" s="2"/>
      <c r="H47" s="2"/>
      <c r="I47" s="2"/>
      <c r="J47" s="2"/>
      <c r="K47" s="2"/>
      <c r="L47" s="2"/>
      <c r="M47" s="2"/>
      <c r="N47" s="2"/>
      <c r="O47" s="2"/>
      <c r="P47" s="2"/>
      <c r="Q47" s="2"/>
    </row>
    <row r="48" spans="1:17" x14ac:dyDescent="0.25">
      <c r="A48" s="2"/>
      <c r="B48" s="2"/>
      <c r="C48" s="2"/>
      <c r="D48" s="2"/>
      <c r="E48" s="2"/>
      <c r="F48" s="2"/>
      <c r="G48" s="2"/>
      <c r="H48" s="2"/>
      <c r="I48" s="2"/>
      <c r="J48" s="2"/>
      <c r="K48" s="2"/>
      <c r="L48" s="2"/>
      <c r="M48" s="2"/>
      <c r="N48" s="2"/>
      <c r="O48" s="2"/>
      <c r="P48" s="2"/>
      <c r="Q48" s="2"/>
    </row>
    <row r="49" spans="1:17" x14ac:dyDescent="0.25">
      <c r="A49" s="2"/>
      <c r="B49" s="2"/>
      <c r="C49" s="2"/>
      <c r="D49" s="2"/>
      <c r="E49" s="2"/>
      <c r="F49" s="2"/>
      <c r="G49" s="2"/>
      <c r="H49" s="2"/>
      <c r="I49" s="2"/>
      <c r="J49" s="2"/>
      <c r="K49" s="2"/>
      <c r="L49" s="2"/>
      <c r="M49" s="2"/>
      <c r="N49" s="2"/>
      <c r="O49" s="2"/>
      <c r="P49" s="2"/>
      <c r="Q49" s="2"/>
    </row>
    <row r="50" spans="1:17" x14ac:dyDescent="0.25">
      <c r="A50" s="2"/>
      <c r="B50" s="2"/>
      <c r="C50" s="2"/>
      <c r="D50" s="2"/>
      <c r="E50" s="2"/>
      <c r="F50" s="2"/>
      <c r="G50" s="2"/>
      <c r="H50" s="2"/>
      <c r="I50" s="2"/>
      <c r="J50" s="2"/>
      <c r="K50" s="2"/>
      <c r="L50" s="2"/>
      <c r="M50" s="2"/>
      <c r="N50" s="2"/>
      <c r="O50" s="2"/>
      <c r="P50" s="2"/>
      <c r="Q50" s="2"/>
    </row>
    <row r="51" spans="1:17" x14ac:dyDescent="0.25">
      <c r="A51" s="2"/>
      <c r="B51" s="2"/>
      <c r="C51" s="2"/>
      <c r="D51" s="2"/>
      <c r="E51" s="2"/>
      <c r="F51" s="2"/>
      <c r="G51" s="2"/>
      <c r="H51" s="2"/>
      <c r="I51" s="2"/>
      <c r="J51" s="2"/>
      <c r="K51" s="2"/>
      <c r="L51" s="2"/>
      <c r="M51" s="2"/>
      <c r="N51" s="2"/>
      <c r="O51" s="2"/>
      <c r="P51" s="2"/>
      <c r="Q51" s="2"/>
    </row>
    <row r="52" spans="1:17" x14ac:dyDescent="0.25">
      <c r="A52" s="2"/>
      <c r="B52" s="2"/>
      <c r="C52" s="2"/>
      <c r="D52" s="2"/>
      <c r="E52" s="2"/>
      <c r="F52" s="2"/>
      <c r="G52" s="2"/>
      <c r="H52" s="2"/>
      <c r="I52" s="2"/>
      <c r="J52" s="2"/>
      <c r="K52" s="2"/>
      <c r="L52" s="2"/>
      <c r="M52" s="2"/>
      <c r="N52" s="2"/>
      <c r="O52" s="2"/>
      <c r="P52" s="2"/>
      <c r="Q52" s="2"/>
    </row>
    <row r="53" spans="1:17" x14ac:dyDescent="0.25">
      <c r="A53" s="2"/>
      <c r="B53" s="2"/>
      <c r="C53" s="2"/>
      <c r="D53" s="2"/>
      <c r="E53" s="2"/>
      <c r="F53" s="2"/>
      <c r="G53" s="2"/>
      <c r="H53" s="2"/>
      <c r="I53" s="2"/>
      <c r="J53" s="2"/>
      <c r="K53" s="2"/>
      <c r="L53" s="2"/>
      <c r="M53" s="2"/>
      <c r="N53" s="2"/>
      <c r="O53" s="2"/>
      <c r="P53" s="2"/>
      <c r="Q53" s="2"/>
    </row>
    <row r="54" spans="1:17" x14ac:dyDescent="0.25">
      <c r="A54" s="2"/>
      <c r="B54" s="2"/>
      <c r="C54" s="2"/>
      <c r="D54" s="2"/>
      <c r="E54" s="2"/>
      <c r="F54" s="2"/>
      <c r="G54" s="2"/>
      <c r="H54" s="2"/>
      <c r="I54" s="2"/>
      <c r="J54" s="2"/>
      <c r="K54" s="2"/>
      <c r="L54" s="2"/>
      <c r="M54" s="2"/>
      <c r="N54" s="2"/>
      <c r="O54" s="2"/>
      <c r="P54" s="2"/>
      <c r="Q54" s="2"/>
    </row>
    <row r="55" spans="1:17" x14ac:dyDescent="0.25">
      <c r="A55" s="2"/>
      <c r="B55" s="2"/>
      <c r="C55" s="2"/>
      <c r="D55" s="2"/>
      <c r="E55" s="2"/>
      <c r="F55" s="2"/>
      <c r="G55" s="2"/>
      <c r="H55" s="2"/>
      <c r="I55" s="2"/>
      <c r="J55" s="2"/>
      <c r="K55" s="2"/>
      <c r="L55" s="2"/>
      <c r="M55" s="2"/>
      <c r="N55" s="2"/>
      <c r="O55" s="2"/>
      <c r="P55" s="2"/>
      <c r="Q55" s="2"/>
    </row>
    <row r="56" spans="1:17" x14ac:dyDescent="0.25">
      <c r="A56" s="2"/>
      <c r="B56" s="2"/>
      <c r="C56" s="2"/>
      <c r="D56" s="2"/>
      <c r="E56" s="2"/>
      <c r="F56" s="2"/>
      <c r="G56" s="2"/>
      <c r="H56" s="2"/>
      <c r="I56" s="2"/>
      <c r="J56" s="2"/>
      <c r="K56" s="2"/>
      <c r="L56" s="2"/>
      <c r="M56" s="2"/>
      <c r="N56" s="2"/>
      <c r="O56" s="2"/>
      <c r="P56" s="2"/>
      <c r="Q56" s="2"/>
    </row>
    <row r="57" spans="1:17" x14ac:dyDescent="0.25">
      <c r="A57" s="2"/>
      <c r="B57" s="2"/>
      <c r="C57" s="2"/>
      <c r="D57" s="2"/>
      <c r="E57" s="2"/>
      <c r="F57" s="2"/>
      <c r="G57" s="2"/>
      <c r="H57" s="2"/>
      <c r="I57" s="2"/>
      <c r="J57" s="2"/>
      <c r="K57" s="2"/>
      <c r="L57" s="2"/>
      <c r="M57" s="2"/>
      <c r="N57" s="2"/>
      <c r="O57" s="2"/>
      <c r="P57" s="2"/>
      <c r="Q57" s="2"/>
    </row>
    <row r="58" spans="1:17" x14ac:dyDescent="0.25">
      <c r="A58" s="2"/>
      <c r="B58" s="2"/>
      <c r="C58" s="2"/>
      <c r="D58" s="2"/>
      <c r="E58" s="2"/>
      <c r="F58" s="2"/>
      <c r="G58" s="2"/>
      <c r="H58" s="2"/>
      <c r="I58" s="2"/>
      <c r="J58" s="2"/>
      <c r="K58" s="2"/>
      <c r="L58" s="2"/>
      <c r="M58" s="2"/>
      <c r="N58" s="2"/>
      <c r="O58" s="2"/>
      <c r="P58" s="2"/>
      <c r="Q58" s="2"/>
    </row>
    <row r="59" spans="1:17" x14ac:dyDescent="0.25">
      <c r="A59" s="2"/>
      <c r="B59" s="2"/>
      <c r="C59" s="2"/>
      <c r="D59" s="2"/>
      <c r="E59" s="2"/>
      <c r="F59" s="2"/>
      <c r="G59" s="2"/>
      <c r="H59" s="2"/>
      <c r="I59" s="2"/>
      <c r="J59" s="2"/>
      <c r="K59" s="2"/>
      <c r="L59" s="2"/>
      <c r="M59" s="2"/>
      <c r="N59" s="2"/>
      <c r="O59" s="2"/>
      <c r="P59" s="2"/>
      <c r="Q59" s="2"/>
    </row>
    <row r="60" spans="1:17" x14ac:dyDescent="0.25">
      <c r="A60" s="2"/>
      <c r="B60" s="2"/>
      <c r="C60" s="2"/>
      <c r="D60" s="2"/>
      <c r="E60" s="2"/>
      <c r="F60" s="2"/>
      <c r="G60" s="2"/>
      <c r="H60" s="2"/>
      <c r="I60" s="2"/>
      <c r="J60" s="2"/>
      <c r="K60" s="2"/>
      <c r="L60" s="2"/>
      <c r="M60" s="2"/>
      <c r="N60" s="2"/>
      <c r="O60" s="2"/>
      <c r="P60" s="2"/>
      <c r="Q60" s="2"/>
    </row>
    <row r="61" spans="1:17" x14ac:dyDescent="0.25">
      <c r="A61" s="2"/>
      <c r="B61" s="2"/>
      <c r="C61" s="2"/>
      <c r="D61" s="2"/>
      <c r="E61" s="2"/>
      <c r="F61" s="2"/>
      <c r="G61" s="2"/>
      <c r="H61" s="2"/>
      <c r="I61" s="2"/>
      <c r="J61" s="2"/>
      <c r="K61" s="2"/>
      <c r="L61" s="2"/>
      <c r="M61" s="2"/>
      <c r="N61" s="2"/>
      <c r="O61" s="2"/>
      <c r="P61" s="2"/>
      <c r="Q61" s="2"/>
    </row>
    <row r="62" spans="1:17" x14ac:dyDescent="0.25">
      <c r="A62" s="2"/>
      <c r="B62" s="2"/>
      <c r="C62" s="2"/>
      <c r="D62" s="2"/>
      <c r="E62" s="2"/>
      <c r="F62" s="2"/>
      <c r="G62" s="2"/>
      <c r="H62" s="2"/>
      <c r="I62" s="2"/>
      <c r="J62" s="2"/>
      <c r="K62" s="2"/>
      <c r="L62" s="2"/>
      <c r="M62" s="2"/>
      <c r="N62" s="2"/>
      <c r="O62" s="2"/>
      <c r="P62" s="2"/>
      <c r="Q62" s="2"/>
    </row>
    <row r="63" spans="1:17" x14ac:dyDescent="0.25">
      <c r="A63" s="2"/>
      <c r="B63" s="2"/>
      <c r="C63" s="2"/>
      <c r="D63" s="2"/>
      <c r="E63" s="2"/>
      <c r="F63" s="2"/>
      <c r="G63" s="2"/>
      <c r="H63" s="2"/>
      <c r="I63" s="2"/>
      <c r="J63" s="2"/>
      <c r="K63" s="2"/>
      <c r="L63" s="2"/>
      <c r="M63" s="2"/>
      <c r="N63" s="2"/>
      <c r="O63" s="2"/>
      <c r="P63" s="2"/>
      <c r="Q63" s="2"/>
    </row>
    <row r="64" spans="1:17" x14ac:dyDescent="0.25">
      <c r="A64" s="2"/>
      <c r="B64" s="2"/>
      <c r="C64" s="2"/>
      <c r="D64" s="2"/>
      <c r="E64" s="2"/>
      <c r="F64" s="2"/>
      <c r="G64" s="2"/>
      <c r="H64" s="2"/>
      <c r="I64" s="2"/>
      <c r="J64" s="2"/>
      <c r="K64" s="2"/>
      <c r="L64" s="2"/>
      <c r="M64" s="2"/>
      <c r="N64" s="2"/>
      <c r="O64" s="2"/>
      <c r="P64" s="2"/>
      <c r="Q64" s="2"/>
    </row>
    <row r="65" spans="1:17" x14ac:dyDescent="0.25">
      <c r="A65" s="2"/>
      <c r="B65" s="2"/>
      <c r="C65" s="2"/>
      <c r="D65" s="2"/>
      <c r="E65" s="2"/>
      <c r="F65" s="2"/>
      <c r="G65" s="2"/>
      <c r="H65" s="2"/>
      <c r="I65" s="2"/>
      <c r="J65" s="2"/>
      <c r="K65" s="2"/>
      <c r="L65" s="2"/>
      <c r="M65" s="2"/>
      <c r="N65" s="2"/>
      <c r="O65" s="2"/>
      <c r="P65" s="2"/>
      <c r="Q65" s="2"/>
    </row>
    <row r="66" spans="1:17" x14ac:dyDescent="0.25">
      <c r="A66" s="2"/>
      <c r="B66" s="2"/>
      <c r="C66" s="2"/>
      <c r="D66" s="2"/>
      <c r="E66" s="2"/>
      <c r="F66" s="2"/>
      <c r="G66" s="2"/>
      <c r="H66" s="2"/>
      <c r="I66" s="2"/>
      <c r="J66" s="2"/>
      <c r="K66" s="2"/>
      <c r="L66" s="2"/>
      <c r="M66" s="2"/>
      <c r="N66" s="2"/>
      <c r="O66" s="2"/>
      <c r="P66" s="2"/>
      <c r="Q66" s="2"/>
    </row>
    <row r="67" spans="1:17" x14ac:dyDescent="0.25">
      <c r="A67" s="2"/>
      <c r="B67" s="2"/>
      <c r="C67" s="2"/>
      <c r="D67" s="2"/>
      <c r="E67" s="2"/>
      <c r="F67" s="2"/>
      <c r="G67" s="2"/>
      <c r="H67" s="2"/>
      <c r="I67" s="2"/>
      <c r="J67" s="2"/>
      <c r="K67" s="2"/>
      <c r="L67" s="2"/>
      <c r="M67" s="2"/>
      <c r="N67" s="2"/>
      <c r="O67" s="2"/>
      <c r="P67" s="2"/>
      <c r="Q67" s="2"/>
    </row>
    <row r="68" spans="1:17" x14ac:dyDescent="0.25">
      <c r="A68" s="2"/>
      <c r="B68" s="2"/>
      <c r="C68" s="2"/>
      <c r="D68" s="2"/>
      <c r="E68" s="2"/>
      <c r="F68" s="2"/>
      <c r="G68" s="2"/>
      <c r="H68" s="2"/>
      <c r="I68" s="2"/>
      <c r="J68" s="2"/>
      <c r="K68" s="2"/>
      <c r="L68" s="2"/>
      <c r="M68" s="2"/>
      <c r="N68" s="2"/>
      <c r="O68" s="2"/>
      <c r="P68" s="2"/>
      <c r="Q68" s="2"/>
    </row>
    <row r="69" spans="1:17" x14ac:dyDescent="0.25">
      <c r="A69" s="2"/>
      <c r="B69" s="2"/>
      <c r="C69" s="2"/>
      <c r="D69" s="2"/>
      <c r="E69" s="2"/>
      <c r="F69" s="2"/>
      <c r="G69" s="2"/>
      <c r="H69" s="2"/>
      <c r="I69" s="2"/>
      <c r="J69" s="2"/>
      <c r="K69" s="2"/>
      <c r="L69" s="2"/>
      <c r="M69" s="2"/>
      <c r="N69" s="2"/>
      <c r="O69" s="2"/>
      <c r="P69" s="2"/>
      <c r="Q69" s="2"/>
    </row>
    <row r="70" spans="1:17" x14ac:dyDescent="0.25">
      <c r="A70" s="2"/>
      <c r="B70" s="2"/>
      <c r="C70" s="2"/>
      <c r="D70" s="2"/>
      <c r="E70" s="2"/>
      <c r="F70" s="2"/>
      <c r="G70" s="2"/>
      <c r="H70" s="2"/>
      <c r="I70" s="2"/>
      <c r="J70" s="2"/>
      <c r="K70" s="2"/>
      <c r="L70" s="2"/>
      <c r="M70" s="2"/>
      <c r="N70" s="2"/>
      <c r="O70" s="2"/>
      <c r="P70" s="2"/>
      <c r="Q70" s="2"/>
    </row>
    <row r="71" spans="1:17" x14ac:dyDescent="0.25">
      <c r="A71" s="2"/>
      <c r="B71" s="2"/>
      <c r="C71" s="2"/>
      <c r="D71" s="2"/>
      <c r="E71" s="2"/>
      <c r="F71" s="2"/>
      <c r="G71" s="2"/>
      <c r="H71" s="2"/>
      <c r="I71" s="2"/>
      <c r="J71" s="2"/>
      <c r="K71" s="2"/>
      <c r="L71" s="2"/>
      <c r="M71" s="2"/>
      <c r="N71" s="2"/>
      <c r="O71" s="2"/>
      <c r="P71" s="2"/>
      <c r="Q71" s="2"/>
    </row>
    <row r="72" spans="1:17" x14ac:dyDescent="0.25">
      <c r="A72" s="2"/>
      <c r="B72" s="2"/>
      <c r="C72" s="2"/>
      <c r="D72" s="2"/>
      <c r="E72" s="2"/>
      <c r="F72" s="2"/>
      <c r="G72" s="2"/>
      <c r="H72" s="2"/>
      <c r="I72" s="2"/>
      <c r="J72" s="2"/>
      <c r="K72" s="2"/>
      <c r="L72" s="2"/>
      <c r="M72" s="2"/>
      <c r="N72" s="2"/>
      <c r="O72" s="2"/>
      <c r="P72" s="2"/>
      <c r="Q72" s="2"/>
    </row>
    <row r="73" spans="1:17" x14ac:dyDescent="0.25">
      <c r="A73" s="2"/>
      <c r="B73" s="2"/>
      <c r="C73" s="2"/>
      <c r="D73" s="2"/>
      <c r="E73" s="2"/>
      <c r="F73" s="2"/>
      <c r="G73" s="2"/>
      <c r="H73" s="2"/>
      <c r="I73" s="2"/>
      <c r="J73" s="2"/>
      <c r="K73" s="2"/>
      <c r="L73" s="2"/>
      <c r="M73" s="2"/>
      <c r="N73" s="2"/>
      <c r="O73" s="2"/>
      <c r="P73" s="2"/>
      <c r="Q73" s="2"/>
    </row>
    <row r="74" spans="1:17" x14ac:dyDescent="0.25">
      <c r="A74" s="2"/>
      <c r="B74" s="2"/>
      <c r="C74" s="2"/>
      <c r="D74" s="2"/>
      <c r="E74" s="2"/>
      <c r="F74" s="2"/>
      <c r="G74" s="2"/>
      <c r="H74" s="2"/>
      <c r="I74" s="2"/>
      <c r="J74" s="2"/>
      <c r="K74" s="2"/>
      <c r="L74" s="2"/>
      <c r="M74" s="2"/>
      <c r="N74" s="2"/>
      <c r="O74" s="2"/>
      <c r="P74" s="2"/>
      <c r="Q74" s="2"/>
    </row>
    <row r="75" spans="1:17" x14ac:dyDescent="0.25">
      <c r="A75" s="2"/>
      <c r="B75" s="2"/>
      <c r="C75" s="2"/>
      <c r="D75" s="2"/>
      <c r="E75" s="2"/>
      <c r="F75" s="2"/>
      <c r="G75" s="2"/>
      <c r="H75" s="2"/>
      <c r="I75" s="2"/>
      <c r="J75" s="2"/>
      <c r="K75" s="2"/>
      <c r="L75" s="2"/>
      <c r="M75" s="2"/>
      <c r="N75" s="2"/>
      <c r="O75" s="2"/>
      <c r="P75" s="2"/>
      <c r="Q75" s="2"/>
    </row>
    <row r="76" spans="1:17" x14ac:dyDescent="0.25">
      <c r="A76" s="2"/>
      <c r="B76" s="2"/>
      <c r="C76" s="2"/>
      <c r="D76" s="2"/>
      <c r="E76" s="2"/>
      <c r="F76" s="2"/>
      <c r="G76" s="2"/>
      <c r="H76" s="2"/>
      <c r="I76" s="2"/>
      <c r="J76" s="2"/>
      <c r="K76" s="2"/>
      <c r="L76" s="2"/>
      <c r="M76" s="2"/>
      <c r="N76" s="2"/>
      <c r="O76" s="2"/>
      <c r="P76" s="2"/>
      <c r="Q76" s="2"/>
    </row>
    <row r="77" spans="1:17" x14ac:dyDescent="0.25">
      <c r="A77" s="2"/>
      <c r="B77" s="2"/>
      <c r="C77" s="2"/>
      <c r="D77" s="2"/>
      <c r="E77" s="2"/>
      <c r="F77" s="2"/>
      <c r="G77" s="2"/>
      <c r="H77" s="2"/>
      <c r="I77" s="2"/>
      <c r="J77" s="2"/>
      <c r="K77" s="2"/>
      <c r="L77" s="2"/>
      <c r="M77" s="2"/>
      <c r="N77" s="2"/>
      <c r="O77" s="2"/>
      <c r="P77" s="2"/>
      <c r="Q77" s="2"/>
    </row>
    <row r="78" spans="1:17" x14ac:dyDescent="0.25">
      <c r="A78" s="2"/>
      <c r="B78" s="2"/>
      <c r="C78" s="2"/>
      <c r="D78" s="2"/>
      <c r="E78" s="2"/>
      <c r="F78" s="2"/>
      <c r="G78" s="2"/>
      <c r="H78" s="2"/>
      <c r="I78" s="2"/>
      <c r="J78" s="2"/>
      <c r="K78" s="2"/>
      <c r="L78" s="2"/>
      <c r="M78" s="2"/>
      <c r="N78" s="2"/>
      <c r="O78" s="2"/>
      <c r="P78" s="2"/>
      <c r="Q78" s="2"/>
    </row>
    <row r="79" spans="1:17" x14ac:dyDescent="0.25">
      <c r="A79" s="2"/>
      <c r="B79" s="2"/>
      <c r="C79" s="2"/>
      <c r="D79" s="2"/>
      <c r="E79" s="2"/>
      <c r="F79" s="2"/>
      <c r="G79" s="2"/>
      <c r="H79" s="2"/>
      <c r="I79" s="2"/>
      <c r="J79" s="2"/>
      <c r="K79" s="2"/>
      <c r="L79" s="2"/>
      <c r="M79" s="2"/>
      <c r="N79" s="2"/>
      <c r="O79" s="2"/>
      <c r="P79" s="2"/>
      <c r="Q79" s="2"/>
    </row>
    <row r="80" spans="1:17" x14ac:dyDescent="0.25">
      <c r="A80" s="2"/>
      <c r="B80" s="2"/>
      <c r="C80" s="2"/>
      <c r="D80" s="2"/>
      <c r="E80" s="2"/>
      <c r="F80" s="2"/>
      <c r="G80" s="2"/>
      <c r="H80" s="2"/>
      <c r="I80" s="2"/>
      <c r="J80" s="2"/>
      <c r="K80" s="2"/>
      <c r="L80" s="2"/>
      <c r="M80" s="2"/>
      <c r="N80" s="2"/>
      <c r="O80" s="2"/>
      <c r="P80" s="2"/>
      <c r="Q80" s="2"/>
    </row>
    <row r="81" spans="1:17" x14ac:dyDescent="0.25">
      <c r="A81" s="2"/>
      <c r="B81" s="2"/>
      <c r="C81" s="2"/>
      <c r="D81" s="2"/>
      <c r="E81" s="2"/>
      <c r="F81" s="2"/>
      <c r="G81" s="2"/>
      <c r="H81" s="2"/>
      <c r="I81" s="2"/>
      <c r="J81" s="2"/>
      <c r="K81" s="2"/>
      <c r="L81" s="2"/>
      <c r="M81" s="2"/>
      <c r="N81" s="2"/>
      <c r="O81" s="2"/>
      <c r="P81" s="2"/>
      <c r="Q81" s="2"/>
    </row>
    <row r="82" spans="1:17" x14ac:dyDescent="0.25">
      <c r="A82" s="2"/>
      <c r="B82" s="2"/>
      <c r="C82" s="2"/>
      <c r="D82" s="2"/>
      <c r="E82" s="2"/>
      <c r="F82" s="2"/>
      <c r="G82" s="2"/>
      <c r="H82" s="2"/>
      <c r="I82" s="2"/>
      <c r="J82" s="2"/>
      <c r="K82" s="2"/>
      <c r="L82" s="2"/>
      <c r="M82" s="2"/>
      <c r="N82" s="2"/>
      <c r="O82" s="2"/>
      <c r="P82" s="2"/>
      <c r="Q82" s="2"/>
    </row>
    <row r="83" spans="1:17" x14ac:dyDescent="0.25">
      <c r="A83" s="2"/>
      <c r="B83" s="2"/>
      <c r="C83" s="2"/>
      <c r="D83" s="2"/>
      <c r="E83" s="2"/>
      <c r="F83" s="2"/>
      <c r="G83" s="2"/>
      <c r="H83" s="2"/>
      <c r="I83" s="2"/>
      <c r="J83" s="2"/>
      <c r="K83" s="2"/>
      <c r="L83" s="2"/>
      <c r="M83" s="2"/>
      <c r="N83" s="2"/>
      <c r="O83" s="2"/>
      <c r="P83" s="2"/>
      <c r="Q83" s="2"/>
    </row>
    <row r="84" spans="1:17" x14ac:dyDescent="0.25">
      <c r="A84" s="2"/>
      <c r="B84" s="2"/>
      <c r="C84" s="2"/>
      <c r="D84" s="2"/>
      <c r="E84" s="2"/>
      <c r="F84" s="2"/>
      <c r="G84" s="2"/>
      <c r="H84" s="2"/>
      <c r="I84" s="2"/>
      <c r="J84" s="2"/>
      <c r="K84" s="2"/>
      <c r="L84" s="2"/>
      <c r="M84" s="2"/>
      <c r="N84" s="2"/>
      <c r="O84" s="2"/>
      <c r="P84" s="2"/>
      <c r="Q84" s="2"/>
    </row>
    <row r="85" spans="1:17" x14ac:dyDescent="0.25">
      <c r="A85" s="2"/>
      <c r="B85" s="2"/>
      <c r="C85" s="2"/>
      <c r="D85" s="2"/>
      <c r="E85" s="2"/>
      <c r="F85" s="2"/>
      <c r="G85" s="2"/>
      <c r="H85" s="2"/>
      <c r="I85" s="2"/>
      <c r="J85" s="2"/>
      <c r="K85" s="2"/>
      <c r="L85" s="2"/>
      <c r="M85" s="2"/>
      <c r="N85" s="2"/>
      <c r="O85" s="2"/>
      <c r="P85" s="2"/>
      <c r="Q85" s="2"/>
    </row>
    <row r="86" spans="1:17" x14ac:dyDescent="0.25">
      <c r="A86" s="2"/>
      <c r="B86" s="2"/>
      <c r="C86" s="2"/>
      <c r="D86" s="2"/>
      <c r="E86" s="2"/>
      <c r="F86" s="2"/>
      <c r="G86" s="2"/>
      <c r="H86" s="2"/>
      <c r="I86" s="2"/>
      <c r="J86" s="2"/>
      <c r="K86" s="2"/>
      <c r="L86" s="2"/>
      <c r="M86" s="2"/>
      <c r="N86" s="2"/>
      <c r="O86" s="2"/>
      <c r="P86" s="2"/>
      <c r="Q86" s="2"/>
    </row>
    <row r="87" spans="1:17" x14ac:dyDescent="0.25">
      <c r="A87" s="2"/>
      <c r="B87" s="2"/>
      <c r="C87" s="2"/>
      <c r="D87" s="2"/>
      <c r="E87" s="2"/>
      <c r="F87" s="2"/>
      <c r="G87" s="2"/>
      <c r="H87" s="2"/>
      <c r="I87" s="2"/>
      <c r="J87" s="2"/>
      <c r="K87" s="2"/>
      <c r="L87" s="2"/>
      <c r="M87" s="2"/>
      <c r="N87" s="2"/>
      <c r="O87" s="2"/>
      <c r="P87" s="2"/>
      <c r="Q87" s="2"/>
    </row>
    <row r="88" spans="1:17" x14ac:dyDescent="0.25">
      <c r="A88" s="2"/>
      <c r="B88" s="2"/>
      <c r="C88" s="2"/>
      <c r="D88" s="2"/>
      <c r="E88" s="2"/>
      <c r="F88" s="2"/>
      <c r="G88" s="2"/>
      <c r="H88" s="2"/>
      <c r="I88" s="2"/>
      <c r="J88" s="2"/>
      <c r="K88" s="2"/>
      <c r="L88" s="2"/>
      <c r="M88" s="2"/>
      <c r="N88" s="2"/>
      <c r="O88" s="2"/>
      <c r="P88" s="2"/>
      <c r="Q88" s="2"/>
    </row>
    <row r="89" spans="1:17" x14ac:dyDescent="0.25">
      <c r="A89" s="2"/>
      <c r="B89" s="2"/>
      <c r="C89" s="2"/>
      <c r="D89" s="2"/>
      <c r="E89" s="2"/>
      <c r="F89" s="2"/>
      <c r="G89" s="2"/>
      <c r="H89" s="2"/>
      <c r="I89" s="2"/>
      <c r="J89" s="2"/>
      <c r="K89" s="2"/>
      <c r="L89" s="2"/>
      <c r="M89" s="2"/>
      <c r="N89" s="2"/>
      <c r="O89" s="2"/>
      <c r="P89" s="2"/>
      <c r="Q89" s="2"/>
    </row>
    <row r="90" spans="1:17" x14ac:dyDescent="0.25">
      <c r="A90" s="2"/>
      <c r="B90" s="2"/>
      <c r="C90" s="2"/>
      <c r="D90" s="2"/>
      <c r="E90" s="2"/>
      <c r="F90" s="2"/>
      <c r="G90" s="2"/>
      <c r="H90" s="2"/>
      <c r="I90" s="2"/>
      <c r="J90" s="2"/>
      <c r="K90" s="2"/>
      <c r="L90" s="2"/>
      <c r="M90" s="2"/>
      <c r="N90" s="2"/>
      <c r="O90" s="2"/>
      <c r="P90" s="2"/>
      <c r="Q90" s="2"/>
    </row>
    <row r="91" spans="1:17" x14ac:dyDescent="0.25">
      <c r="A91" s="2"/>
      <c r="B91" s="2"/>
      <c r="C91" s="2"/>
      <c r="D91" s="2"/>
      <c r="E91" s="2"/>
      <c r="F91" s="2"/>
      <c r="G91" s="2"/>
      <c r="H91" s="2"/>
      <c r="I91" s="2"/>
      <c r="J91" s="2"/>
      <c r="K91" s="2"/>
      <c r="L91" s="2"/>
      <c r="M91" s="2"/>
      <c r="N91" s="2"/>
      <c r="O91" s="2"/>
      <c r="P91" s="2"/>
      <c r="Q91" s="2"/>
    </row>
    <row r="92" spans="1:17" x14ac:dyDescent="0.25">
      <c r="A92" s="2"/>
      <c r="B92" s="2"/>
      <c r="C92" s="2"/>
      <c r="D92" s="2"/>
      <c r="E92" s="2"/>
      <c r="F92" s="2"/>
      <c r="G92" s="2"/>
      <c r="H92" s="2"/>
      <c r="I92" s="2"/>
      <c r="J92" s="2"/>
      <c r="K92" s="2"/>
      <c r="L92" s="2"/>
      <c r="M92" s="2"/>
      <c r="N92" s="2"/>
      <c r="O92" s="2"/>
      <c r="P92" s="2"/>
      <c r="Q92" s="2"/>
    </row>
    <row r="93" spans="1:17" x14ac:dyDescent="0.25">
      <c r="A93" s="2"/>
      <c r="B93" s="2"/>
      <c r="C93" s="2"/>
      <c r="D93" s="2"/>
      <c r="E93" s="2"/>
      <c r="F93" s="2"/>
      <c r="G93" s="2"/>
      <c r="H93" s="2"/>
      <c r="I93" s="2"/>
      <c r="J93" s="2"/>
      <c r="K93" s="2"/>
      <c r="L93" s="2"/>
      <c r="M93" s="2"/>
      <c r="N93" s="2"/>
      <c r="O93" s="2"/>
      <c r="P93" s="2"/>
      <c r="Q93" s="2"/>
    </row>
    <row r="94" spans="1:17" x14ac:dyDescent="0.25">
      <c r="A94" s="2"/>
      <c r="B94" s="2"/>
      <c r="C94" s="2"/>
      <c r="D94" s="2"/>
      <c r="E94" s="2"/>
      <c r="F94" s="2"/>
      <c r="G94" s="2"/>
      <c r="H94" s="2"/>
      <c r="I94" s="2"/>
      <c r="J94" s="2"/>
      <c r="K94" s="2"/>
      <c r="L94" s="2"/>
      <c r="M94" s="2"/>
      <c r="N94" s="2"/>
      <c r="O94" s="2"/>
      <c r="P94" s="2"/>
      <c r="Q94" s="2"/>
    </row>
    <row r="95" spans="1:17" x14ac:dyDescent="0.25">
      <c r="A95" s="2"/>
      <c r="B95" s="2"/>
      <c r="C95" s="2"/>
      <c r="D95" s="2"/>
      <c r="E95" s="2"/>
      <c r="F95" s="2"/>
      <c r="G95" s="2"/>
      <c r="H95" s="2"/>
      <c r="I95" s="2"/>
      <c r="J95" s="2"/>
      <c r="K95" s="2"/>
      <c r="L95" s="2"/>
      <c r="M95" s="2"/>
      <c r="N95" s="2"/>
      <c r="O95" s="2"/>
      <c r="P95" s="2"/>
      <c r="Q95" s="2"/>
    </row>
    <row r="96" spans="1:17" x14ac:dyDescent="0.25">
      <c r="A96" s="2"/>
      <c r="B96" s="2"/>
      <c r="C96" s="2"/>
      <c r="D96" s="2"/>
      <c r="E96" s="2"/>
      <c r="F96" s="2"/>
      <c r="G96" s="2"/>
      <c r="H96" s="2"/>
      <c r="I96" s="2"/>
      <c r="J96" s="2"/>
      <c r="K96" s="2"/>
      <c r="L96" s="2"/>
      <c r="M96" s="2"/>
      <c r="N96" s="2"/>
      <c r="O96" s="2"/>
      <c r="P96" s="2"/>
      <c r="Q96" s="2"/>
    </row>
    <row r="97" spans="1:17" x14ac:dyDescent="0.25">
      <c r="A97" s="2"/>
      <c r="B97" s="2"/>
      <c r="C97" s="2"/>
      <c r="D97" s="2"/>
      <c r="E97" s="2"/>
      <c r="F97" s="2"/>
      <c r="G97" s="2"/>
      <c r="H97" s="2"/>
      <c r="I97" s="2"/>
      <c r="J97" s="2"/>
      <c r="K97" s="2"/>
      <c r="L97" s="2"/>
      <c r="M97" s="2"/>
      <c r="N97" s="2"/>
      <c r="O97" s="2"/>
      <c r="P97" s="2"/>
      <c r="Q97" s="2"/>
    </row>
    <row r="98" spans="1:17" x14ac:dyDescent="0.25">
      <c r="A98" s="2"/>
      <c r="B98" s="2"/>
      <c r="C98" s="2"/>
      <c r="D98" s="2"/>
      <c r="E98" s="2"/>
      <c r="F98" s="2"/>
      <c r="G98" s="2"/>
      <c r="H98" s="2"/>
      <c r="I98" s="2"/>
      <c r="J98" s="2"/>
      <c r="K98" s="2"/>
      <c r="L98" s="2"/>
      <c r="M98" s="2"/>
      <c r="N98" s="2"/>
      <c r="O98" s="2"/>
      <c r="P98" s="2"/>
      <c r="Q98" s="2"/>
    </row>
    <row r="99" spans="1:17" x14ac:dyDescent="0.25">
      <c r="A99" s="2"/>
      <c r="B99" s="2"/>
      <c r="C99" s="2"/>
      <c r="D99" s="2"/>
      <c r="E99" s="2"/>
      <c r="F99" s="2"/>
      <c r="G99" s="2"/>
      <c r="H99" s="2"/>
      <c r="I99" s="2"/>
      <c r="J99" s="2"/>
      <c r="K99" s="2"/>
      <c r="L99" s="2"/>
      <c r="M99" s="2"/>
      <c r="N99" s="2"/>
      <c r="O99" s="2"/>
      <c r="P99" s="2"/>
      <c r="Q99" s="2"/>
    </row>
    <row r="100" spans="1:17" x14ac:dyDescent="0.25">
      <c r="A100" s="2"/>
      <c r="B100" s="2"/>
      <c r="C100" s="2"/>
      <c r="D100" s="2"/>
      <c r="E100" s="2"/>
      <c r="F100" s="2"/>
      <c r="G100" s="2"/>
      <c r="H100" s="2"/>
      <c r="I100" s="2"/>
      <c r="J100" s="2"/>
      <c r="K100" s="2"/>
      <c r="L100" s="2"/>
      <c r="M100" s="2"/>
      <c r="N100" s="2"/>
      <c r="O100" s="2"/>
      <c r="P100" s="2"/>
      <c r="Q100" s="2"/>
    </row>
    <row r="101" spans="1:17" x14ac:dyDescent="0.25">
      <c r="A101" s="2"/>
      <c r="B101" s="2"/>
      <c r="C101" s="2"/>
      <c r="D101" s="2"/>
      <c r="E101" s="2"/>
      <c r="F101" s="2"/>
      <c r="G101" s="2"/>
      <c r="H101" s="2"/>
      <c r="I101" s="2"/>
      <c r="J101" s="2"/>
      <c r="K101" s="2"/>
      <c r="L101" s="2"/>
      <c r="M101" s="2"/>
      <c r="N101" s="2"/>
      <c r="O101" s="2"/>
      <c r="P101" s="2"/>
      <c r="Q101" s="2"/>
    </row>
    <row r="102" spans="1:17" x14ac:dyDescent="0.25">
      <c r="A102" s="2"/>
      <c r="B102" s="2"/>
      <c r="C102" s="2"/>
      <c r="D102" s="2"/>
      <c r="E102" s="2"/>
      <c r="F102" s="2"/>
      <c r="G102" s="2"/>
      <c r="H102" s="2"/>
      <c r="I102" s="2"/>
      <c r="J102" s="2"/>
      <c r="K102" s="2"/>
      <c r="L102" s="2"/>
      <c r="M102" s="2"/>
      <c r="N102" s="2"/>
      <c r="O102" s="2"/>
      <c r="P102" s="2"/>
      <c r="Q102" s="2"/>
    </row>
    <row r="103" spans="1:17" x14ac:dyDescent="0.25">
      <c r="A103" s="2"/>
      <c r="B103" s="2"/>
      <c r="C103" s="2"/>
      <c r="D103" s="2"/>
      <c r="E103" s="2"/>
      <c r="F103" s="2"/>
      <c r="G103" s="2"/>
      <c r="H103" s="2"/>
      <c r="I103" s="2"/>
      <c r="J103" s="2"/>
      <c r="K103" s="2"/>
      <c r="L103" s="2"/>
      <c r="M103" s="2"/>
      <c r="N103" s="2"/>
      <c r="O103" s="2"/>
      <c r="P103" s="2"/>
      <c r="Q103" s="2"/>
    </row>
    <row r="104" spans="1:17" x14ac:dyDescent="0.25">
      <c r="A104" s="2"/>
      <c r="B104" s="2"/>
      <c r="C104" s="2"/>
      <c r="D104" s="2"/>
      <c r="E104" s="2"/>
      <c r="F104" s="2"/>
      <c r="G104" s="2"/>
      <c r="H104" s="2"/>
      <c r="I104" s="2"/>
      <c r="J104" s="2"/>
      <c r="K104" s="2"/>
      <c r="L104" s="2"/>
      <c r="M104" s="2"/>
      <c r="N104" s="2"/>
      <c r="O104" s="2"/>
      <c r="P104" s="2"/>
      <c r="Q104" s="2"/>
    </row>
    <row r="105" spans="1:17" x14ac:dyDescent="0.25">
      <c r="A105" s="2"/>
      <c r="B105" s="2"/>
      <c r="C105" s="2"/>
      <c r="D105" s="2"/>
      <c r="E105" s="2"/>
      <c r="F105" s="2"/>
      <c r="G105" s="2"/>
      <c r="H105" s="2"/>
      <c r="I105" s="2"/>
      <c r="J105" s="2"/>
      <c r="K105" s="2"/>
      <c r="L105" s="2"/>
      <c r="M105" s="2"/>
      <c r="N105" s="2"/>
      <c r="O105" s="2"/>
      <c r="P105" s="2"/>
      <c r="Q105" s="2"/>
    </row>
    <row r="106" spans="1:17" x14ac:dyDescent="0.25">
      <c r="A106" s="2"/>
      <c r="B106" s="2"/>
      <c r="C106" s="2"/>
      <c r="D106" s="2"/>
      <c r="E106" s="2"/>
      <c r="F106" s="2"/>
      <c r="G106" s="2"/>
      <c r="H106" s="2"/>
      <c r="I106" s="2"/>
      <c r="J106" s="2"/>
      <c r="K106" s="2"/>
      <c r="L106" s="2"/>
      <c r="M106" s="2"/>
      <c r="N106" s="2"/>
      <c r="O106" s="2"/>
      <c r="P106" s="2"/>
      <c r="Q106" s="2"/>
    </row>
    <row r="107" spans="1:17" x14ac:dyDescent="0.25">
      <c r="A107" s="2"/>
      <c r="B107" s="2"/>
      <c r="C107" s="2"/>
      <c r="D107" s="2"/>
      <c r="E107" s="2"/>
      <c r="F107" s="2"/>
      <c r="G107" s="2"/>
      <c r="H107" s="2"/>
      <c r="I107" s="2"/>
      <c r="J107" s="2"/>
      <c r="K107" s="2"/>
      <c r="L107" s="2"/>
      <c r="M107" s="2"/>
      <c r="N107" s="2"/>
      <c r="O107" s="2"/>
      <c r="P107" s="2"/>
      <c r="Q107" s="2"/>
    </row>
    <row r="108" spans="1:17" x14ac:dyDescent="0.25">
      <c r="A108" s="2"/>
      <c r="B108" s="2"/>
      <c r="C108" s="2"/>
      <c r="D108" s="2"/>
      <c r="E108" s="2"/>
      <c r="F108" s="2"/>
      <c r="G108" s="2"/>
      <c r="H108" s="2"/>
      <c r="I108" s="2"/>
      <c r="J108" s="2"/>
      <c r="K108" s="2"/>
      <c r="L108" s="2"/>
      <c r="M108" s="2"/>
      <c r="N108" s="2"/>
      <c r="O108" s="2"/>
      <c r="P108" s="2"/>
      <c r="Q108" s="2"/>
    </row>
    <row r="109" spans="1:17" x14ac:dyDescent="0.25">
      <c r="A109" s="2"/>
      <c r="B109" s="2"/>
      <c r="C109" s="2"/>
      <c r="D109" s="2"/>
      <c r="E109" s="2"/>
      <c r="F109" s="2"/>
      <c r="G109" s="2"/>
      <c r="H109" s="2"/>
      <c r="I109" s="2"/>
      <c r="J109" s="2"/>
      <c r="K109" s="2"/>
      <c r="L109" s="2"/>
      <c r="M109" s="2"/>
      <c r="N109" s="2"/>
      <c r="O109" s="2"/>
      <c r="P109" s="2"/>
      <c r="Q109" s="2"/>
    </row>
    <row r="110" spans="1:17" x14ac:dyDescent="0.25">
      <c r="A110" s="2"/>
      <c r="B110" s="2"/>
      <c r="C110" s="2"/>
      <c r="D110" s="2"/>
      <c r="E110" s="2"/>
      <c r="F110" s="2"/>
      <c r="G110" s="2"/>
      <c r="H110" s="2"/>
      <c r="I110" s="2"/>
      <c r="J110" s="2"/>
      <c r="K110" s="2"/>
      <c r="L110" s="2"/>
      <c r="M110" s="2"/>
      <c r="N110" s="2"/>
      <c r="O110" s="2"/>
      <c r="P110" s="2"/>
      <c r="Q110" s="2"/>
    </row>
    <row r="111" spans="1:17" x14ac:dyDescent="0.25">
      <c r="A111" s="2"/>
      <c r="B111" s="2"/>
      <c r="C111" s="2"/>
      <c r="D111" s="2"/>
      <c r="E111" s="2"/>
      <c r="F111" s="2"/>
      <c r="G111" s="2"/>
      <c r="H111" s="2"/>
      <c r="I111" s="2"/>
      <c r="J111" s="2"/>
      <c r="K111" s="2"/>
      <c r="L111" s="2"/>
      <c r="M111" s="2"/>
      <c r="N111" s="2"/>
      <c r="O111" s="2"/>
      <c r="P111" s="2"/>
      <c r="Q111" s="2"/>
    </row>
    <row r="112" spans="1:17" x14ac:dyDescent="0.25">
      <c r="A112" s="2"/>
      <c r="B112" s="2"/>
      <c r="C112" s="2"/>
      <c r="D112" s="2"/>
      <c r="E112" s="2"/>
      <c r="F112" s="2"/>
      <c r="G112" s="2"/>
      <c r="H112" s="2"/>
      <c r="I112" s="2"/>
      <c r="J112" s="2"/>
      <c r="K112" s="2"/>
      <c r="L112" s="2"/>
      <c r="M112" s="2"/>
      <c r="N112" s="2"/>
      <c r="O112" s="2"/>
      <c r="P112" s="2"/>
      <c r="Q112" s="2"/>
    </row>
    <row r="113" spans="1:17" x14ac:dyDescent="0.25">
      <c r="A113" s="2"/>
      <c r="B113" s="2"/>
      <c r="C113" s="2"/>
      <c r="D113" s="2"/>
      <c r="E113" s="2"/>
      <c r="F113" s="2"/>
      <c r="G113" s="2"/>
      <c r="H113" s="2"/>
      <c r="I113" s="2"/>
      <c r="J113" s="2"/>
      <c r="K113" s="2"/>
      <c r="L113" s="2"/>
      <c r="M113" s="2"/>
      <c r="N113" s="2"/>
      <c r="O113" s="2"/>
      <c r="P113" s="2"/>
      <c r="Q113" s="2"/>
    </row>
    <row r="114" spans="1:17" x14ac:dyDescent="0.25">
      <c r="A114" s="2"/>
      <c r="B114" s="2"/>
      <c r="C114" s="2"/>
      <c r="D114" s="2"/>
      <c r="E114" s="2"/>
      <c r="F114" s="2"/>
      <c r="G114" s="2"/>
      <c r="H114" s="2"/>
      <c r="I114" s="2"/>
      <c r="J114" s="2"/>
      <c r="K114" s="2"/>
      <c r="L114" s="2"/>
      <c r="M114" s="2"/>
      <c r="N114" s="2"/>
      <c r="O114" s="2"/>
      <c r="P114" s="2"/>
      <c r="Q114" s="2"/>
    </row>
    <row r="115" spans="1:17" x14ac:dyDescent="0.25">
      <c r="A115" s="2"/>
      <c r="B115" s="2"/>
      <c r="C115" s="2"/>
      <c r="D115" s="2"/>
      <c r="E115" s="2"/>
      <c r="F115" s="2"/>
      <c r="G115" s="2"/>
      <c r="H115" s="2"/>
      <c r="I115" s="2"/>
      <c r="J115" s="2"/>
      <c r="K115" s="2"/>
      <c r="L115" s="2"/>
      <c r="M115" s="2"/>
      <c r="N115" s="2"/>
      <c r="O115" s="2"/>
      <c r="P115" s="2"/>
      <c r="Q115" s="2"/>
    </row>
    <row r="116" spans="1:17" x14ac:dyDescent="0.25">
      <c r="A116" s="2"/>
      <c r="B116" s="2"/>
      <c r="C116" s="2"/>
      <c r="D116" s="2"/>
      <c r="E116" s="2"/>
      <c r="F116" s="2"/>
      <c r="G116" s="2"/>
      <c r="H116" s="2"/>
      <c r="I116" s="2"/>
      <c r="J116" s="2"/>
      <c r="K116" s="2"/>
      <c r="L116" s="2"/>
      <c r="M116" s="2"/>
      <c r="N116" s="2"/>
      <c r="O116" s="2"/>
      <c r="P116" s="2"/>
      <c r="Q116" s="2"/>
    </row>
    <row r="117" spans="1:17" x14ac:dyDescent="0.25">
      <c r="A117" s="2"/>
      <c r="B117" s="2"/>
      <c r="C117" s="2"/>
      <c r="D117" s="2"/>
      <c r="E117" s="2"/>
      <c r="F117" s="2"/>
      <c r="G117" s="2"/>
      <c r="H117" s="2"/>
      <c r="I117" s="2"/>
      <c r="J117" s="2"/>
      <c r="K117" s="2"/>
      <c r="L117" s="2"/>
      <c r="M117" s="2"/>
      <c r="N117" s="2"/>
      <c r="O117" s="2"/>
      <c r="P117" s="2"/>
      <c r="Q117" s="2"/>
    </row>
    <row r="118" spans="1:17" x14ac:dyDescent="0.25">
      <c r="A118" s="2"/>
      <c r="B118" s="2"/>
      <c r="C118" s="2"/>
      <c r="D118" s="2"/>
      <c r="E118" s="2"/>
      <c r="F118" s="2"/>
      <c r="G118" s="2"/>
      <c r="H118" s="2"/>
      <c r="I118" s="2"/>
      <c r="J118" s="2"/>
      <c r="K118" s="2"/>
      <c r="L118" s="2"/>
      <c r="M118" s="2"/>
      <c r="N118" s="2"/>
      <c r="O118" s="2"/>
      <c r="P118" s="2"/>
      <c r="Q118" s="2"/>
    </row>
    <row r="119" spans="1:17" x14ac:dyDescent="0.25">
      <c r="A119" s="2"/>
      <c r="B119" s="2"/>
      <c r="C119" s="2"/>
      <c r="D119" s="2"/>
      <c r="E119" s="2"/>
      <c r="F119" s="2"/>
      <c r="G119" s="2"/>
      <c r="H119" s="2"/>
      <c r="I119" s="2"/>
      <c r="J119" s="2"/>
      <c r="K119" s="2"/>
      <c r="L119" s="2"/>
      <c r="M119" s="2"/>
      <c r="N119" s="2"/>
      <c r="O119" s="2"/>
      <c r="P119" s="2"/>
      <c r="Q119" s="2"/>
    </row>
    <row r="120" spans="1:17" x14ac:dyDescent="0.25">
      <c r="A120" s="2"/>
      <c r="B120" s="2"/>
      <c r="C120" s="2"/>
      <c r="D120" s="2"/>
      <c r="E120" s="2"/>
      <c r="F120" s="2"/>
      <c r="G120" s="2"/>
      <c r="H120" s="2"/>
      <c r="I120" s="2"/>
      <c r="J120" s="2"/>
      <c r="K120" s="2"/>
      <c r="L120" s="2"/>
      <c r="M120" s="2"/>
      <c r="N120" s="2"/>
      <c r="O120" s="2"/>
      <c r="P120" s="2"/>
      <c r="Q120" s="2"/>
    </row>
    <row r="121" spans="1:17" x14ac:dyDescent="0.25">
      <c r="A121" s="2"/>
      <c r="B121" s="2"/>
      <c r="C121" s="2"/>
      <c r="D121" s="2"/>
      <c r="E121" s="2"/>
      <c r="F121" s="2"/>
      <c r="G121" s="2"/>
      <c r="H121" s="2"/>
      <c r="I121" s="2"/>
      <c r="J121" s="2"/>
      <c r="K121" s="2"/>
      <c r="L121" s="2"/>
      <c r="M121" s="2"/>
      <c r="N121" s="2"/>
      <c r="O121" s="2"/>
      <c r="P121" s="2"/>
      <c r="Q121" s="2"/>
    </row>
    <row r="122" spans="1:17" x14ac:dyDescent="0.25">
      <c r="A122" s="2"/>
      <c r="B122" s="2"/>
      <c r="C122" s="2"/>
      <c r="D122" s="2"/>
      <c r="E122" s="2"/>
      <c r="F122" s="2"/>
      <c r="G122" s="2"/>
      <c r="H122" s="2"/>
      <c r="I122" s="2"/>
      <c r="J122" s="2"/>
      <c r="K122" s="2"/>
      <c r="L122" s="2"/>
      <c r="M122" s="2"/>
      <c r="N122" s="2"/>
      <c r="O122" s="2"/>
      <c r="P122" s="2"/>
      <c r="Q122" s="2"/>
    </row>
    <row r="123" spans="1:17" x14ac:dyDescent="0.25">
      <c r="A123" s="2"/>
      <c r="B123" s="2"/>
      <c r="C123" s="2"/>
      <c r="D123" s="2"/>
      <c r="E123" s="2"/>
      <c r="F123" s="2"/>
      <c r="G123" s="2"/>
      <c r="H123" s="2"/>
      <c r="I123" s="2"/>
      <c r="J123" s="2"/>
      <c r="K123" s="2"/>
      <c r="L123" s="2"/>
      <c r="M123" s="2"/>
      <c r="N123" s="2"/>
      <c r="O123" s="2"/>
      <c r="P123" s="2"/>
      <c r="Q123" s="2"/>
    </row>
    <row r="124" spans="1:17" x14ac:dyDescent="0.25">
      <c r="A124" s="2"/>
      <c r="B124" s="2"/>
      <c r="C124" s="2"/>
      <c r="D124" s="2"/>
      <c r="E124" s="2"/>
      <c r="F124" s="2"/>
      <c r="G124" s="2"/>
      <c r="H124" s="2"/>
      <c r="I124" s="2"/>
      <c r="J124" s="2"/>
      <c r="K124" s="2"/>
      <c r="L124" s="2"/>
      <c r="M124" s="2"/>
      <c r="N124" s="2"/>
      <c r="O124" s="2"/>
      <c r="P124" s="2"/>
      <c r="Q124" s="2"/>
    </row>
    <row r="125" spans="1:17" x14ac:dyDescent="0.25">
      <c r="A125" s="2"/>
      <c r="B125" s="2"/>
      <c r="C125" s="2"/>
      <c r="D125" s="2"/>
      <c r="E125" s="2"/>
      <c r="F125" s="2"/>
      <c r="G125" s="2"/>
      <c r="H125" s="2"/>
      <c r="I125" s="2"/>
      <c r="J125" s="2"/>
      <c r="K125" s="2"/>
      <c r="L125" s="2"/>
      <c r="M125" s="2"/>
      <c r="N125" s="2"/>
      <c r="O125" s="2"/>
      <c r="P125" s="2"/>
      <c r="Q125" s="2"/>
    </row>
    <row r="126" spans="1:17" x14ac:dyDescent="0.25">
      <c r="A126" s="2"/>
      <c r="B126" s="2"/>
      <c r="C126" s="2"/>
      <c r="D126" s="2"/>
      <c r="E126" s="2"/>
      <c r="F126" s="2"/>
      <c r="G126" s="2"/>
      <c r="H126" s="2"/>
      <c r="I126" s="2"/>
      <c r="J126" s="2"/>
      <c r="K126" s="2"/>
      <c r="L126" s="2"/>
      <c r="M126" s="2"/>
      <c r="N126" s="2"/>
      <c r="O126" s="2"/>
      <c r="P126" s="2"/>
      <c r="Q126" s="2"/>
    </row>
    <row r="127" spans="1:17" x14ac:dyDescent="0.25">
      <c r="A127" s="2"/>
      <c r="B127" s="2"/>
      <c r="C127" s="2"/>
      <c r="D127" s="2"/>
      <c r="E127" s="2"/>
      <c r="F127" s="2"/>
      <c r="G127" s="2"/>
      <c r="H127" s="2"/>
      <c r="I127" s="2"/>
      <c r="J127" s="2"/>
      <c r="K127" s="2"/>
      <c r="L127" s="2"/>
      <c r="M127" s="2"/>
      <c r="N127" s="2"/>
      <c r="O127" s="2"/>
      <c r="P127" s="2"/>
      <c r="Q127" s="2"/>
    </row>
    <row r="128" spans="1:17" x14ac:dyDescent="0.25">
      <c r="A128" s="2"/>
      <c r="B128" s="2"/>
      <c r="C128" s="2"/>
      <c r="D128" s="2"/>
      <c r="E128" s="2"/>
      <c r="F128" s="2"/>
      <c r="G128" s="2"/>
      <c r="H128" s="2"/>
      <c r="I128" s="2"/>
      <c r="J128" s="2"/>
      <c r="K128" s="2"/>
      <c r="L128" s="2"/>
      <c r="M128" s="2"/>
      <c r="N128" s="2"/>
      <c r="O128" s="2"/>
      <c r="P128" s="2"/>
      <c r="Q128" s="2"/>
    </row>
    <row r="129" spans="1:17" x14ac:dyDescent="0.25">
      <c r="A129" s="2"/>
      <c r="B129" s="2"/>
      <c r="C129" s="2"/>
      <c r="D129" s="2"/>
      <c r="E129" s="2"/>
      <c r="F129" s="2"/>
      <c r="G129" s="2"/>
      <c r="H129" s="2"/>
      <c r="I129" s="2"/>
      <c r="J129" s="2"/>
      <c r="K129" s="2"/>
      <c r="L129" s="2"/>
      <c r="M129" s="2"/>
      <c r="N129" s="2"/>
      <c r="O129" s="2"/>
      <c r="P129" s="2"/>
      <c r="Q129" s="2"/>
    </row>
    <row r="130" spans="1:17" x14ac:dyDescent="0.25">
      <c r="A130" s="2"/>
      <c r="B130" s="2"/>
      <c r="C130" s="2"/>
      <c r="D130" s="2"/>
      <c r="E130" s="2"/>
      <c r="F130" s="2"/>
      <c r="G130" s="2"/>
      <c r="H130" s="2"/>
      <c r="I130" s="2"/>
      <c r="J130" s="2"/>
      <c r="K130" s="2"/>
      <c r="L130" s="2"/>
      <c r="M130" s="2"/>
      <c r="N130" s="2"/>
      <c r="O130" s="2"/>
      <c r="P130" s="2"/>
      <c r="Q130" s="2"/>
    </row>
    <row r="131" spans="1:17" x14ac:dyDescent="0.25">
      <c r="A131" s="2"/>
      <c r="B131" s="2"/>
      <c r="C131" s="2"/>
      <c r="D131" s="2"/>
      <c r="E131" s="2"/>
      <c r="F131" s="2"/>
      <c r="G131" s="2"/>
      <c r="H131" s="2"/>
      <c r="I131" s="2"/>
      <c r="J131" s="2"/>
      <c r="K131" s="2"/>
      <c r="L131" s="2"/>
      <c r="M131" s="2"/>
      <c r="N131" s="2"/>
      <c r="O131" s="2"/>
      <c r="P131" s="2"/>
      <c r="Q131" s="2"/>
    </row>
    <row r="132" spans="1:17" x14ac:dyDescent="0.25">
      <c r="A132" s="2"/>
      <c r="B132" s="2"/>
      <c r="C132" s="2"/>
      <c r="D132" s="2"/>
      <c r="E132" s="2"/>
      <c r="F132" s="2"/>
      <c r="G132" s="2"/>
      <c r="H132" s="2"/>
      <c r="I132" s="2"/>
      <c r="J132" s="2"/>
      <c r="K132" s="2"/>
      <c r="L132" s="2"/>
      <c r="M132" s="2"/>
      <c r="N132" s="2"/>
      <c r="O132" s="2"/>
      <c r="P132" s="2"/>
      <c r="Q132" s="2"/>
    </row>
    <row r="133" spans="1:17" x14ac:dyDescent="0.25">
      <c r="A133" s="2"/>
      <c r="B133" s="2"/>
      <c r="C133" s="2"/>
      <c r="D133" s="2"/>
      <c r="E133" s="2"/>
      <c r="F133" s="2"/>
      <c r="G133" s="2"/>
      <c r="H133" s="2"/>
      <c r="I133" s="2"/>
      <c r="J133" s="2"/>
      <c r="K133" s="2"/>
      <c r="L133" s="2"/>
      <c r="M133" s="2"/>
      <c r="N133" s="2"/>
      <c r="O133" s="2"/>
      <c r="P133" s="2"/>
      <c r="Q133" s="2"/>
    </row>
    <row r="134" spans="1:17" x14ac:dyDescent="0.25">
      <c r="A134" s="2"/>
      <c r="B134" s="2"/>
      <c r="C134" s="2"/>
      <c r="D134" s="2"/>
      <c r="E134" s="2"/>
      <c r="F134" s="2"/>
      <c r="G134" s="2"/>
      <c r="H134" s="2"/>
      <c r="I134" s="2"/>
      <c r="J134" s="2"/>
      <c r="K134" s="2"/>
      <c r="L134" s="2"/>
      <c r="M134" s="2"/>
      <c r="N134" s="2"/>
      <c r="O134" s="2"/>
      <c r="P134" s="2"/>
      <c r="Q134" s="2"/>
    </row>
    <row r="135" spans="1:17" x14ac:dyDescent="0.25">
      <c r="A135" s="2"/>
      <c r="B135" s="2"/>
      <c r="C135" s="2"/>
      <c r="D135" s="2"/>
      <c r="E135" s="2"/>
      <c r="F135" s="2"/>
      <c r="G135" s="2"/>
      <c r="H135" s="2"/>
      <c r="I135" s="2"/>
      <c r="J135" s="2"/>
      <c r="K135" s="2"/>
      <c r="L135" s="2"/>
      <c r="M135" s="2"/>
      <c r="N135" s="2"/>
      <c r="O135" s="2"/>
      <c r="P135" s="2"/>
      <c r="Q135" s="2"/>
    </row>
    <row r="136" spans="1:17" x14ac:dyDescent="0.25">
      <c r="A136" s="2"/>
      <c r="B136" s="2"/>
      <c r="C136" s="2"/>
      <c r="D136" s="2"/>
      <c r="E136" s="2"/>
      <c r="F136" s="2"/>
      <c r="G136" s="2"/>
      <c r="H136" s="2"/>
      <c r="I136" s="2"/>
      <c r="J136" s="2"/>
      <c r="K136" s="2"/>
      <c r="L136" s="2"/>
      <c r="M136" s="2"/>
      <c r="N136" s="2"/>
      <c r="O136" s="2"/>
      <c r="P136" s="2"/>
      <c r="Q136" s="2"/>
    </row>
    <row r="137" spans="1:17" x14ac:dyDescent="0.25">
      <c r="A137" s="2"/>
      <c r="B137" s="2"/>
      <c r="C137" s="2"/>
      <c r="D137" s="2"/>
      <c r="E137" s="2"/>
      <c r="F137" s="2"/>
      <c r="G137" s="2"/>
      <c r="H137" s="2"/>
      <c r="I137" s="2"/>
      <c r="J137" s="2"/>
      <c r="K137" s="2"/>
      <c r="L137" s="2"/>
      <c r="M137" s="2"/>
      <c r="N137" s="2"/>
      <c r="O137" s="2"/>
      <c r="P137" s="2"/>
      <c r="Q137" s="2"/>
    </row>
    <row r="138" spans="1:17" x14ac:dyDescent="0.25">
      <c r="A138" s="2"/>
      <c r="B138" s="2"/>
      <c r="C138" s="2"/>
      <c r="D138" s="2"/>
      <c r="E138" s="2"/>
      <c r="F138" s="2"/>
      <c r="G138" s="2"/>
      <c r="H138" s="2"/>
      <c r="I138" s="2"/>
      <c r="J138" s="2"/>
      <c r="K138" s="2"/>
      <c r="L138" s="2"/>
      <c r="M138" s="2"/>
      <c r="N138" s="2"/>
      <c r="O138" s="2"/>
      <c r="P138" s="2"/>
      <c r="Q138" s="2"/>
    </row>
    <row r="139" spans="1:17" x14ac:dyDescent="0.25">
      <c r="A139" s="2"/>
      <c r="B139" s="2"/>
      <c r="C139" s="2"/>
      <c r="D139" s="2"/>
      <c r="E139" s="2"/>
      <c r="F139" s="2"/>
      <c r="G139" s="2"/>
      <c r="H139" s="2"/>
      <c r="I139" s="2"/>
      <c r="J139" s="2"/>
      <c r="K139" s="2"/>
      <c r="L139" s="2"/>
      <c r="M139" s="2"/>
      <c r="N139" s="2"/>
      <c r="O139" s="2"/>
      <c r="P139" s="2"/>
      <c r="Q139" s="2"/>
    </row>
    <row r="140" spans="1:17" x14ac:dyDescent="0.25">
      <c r="A140" s="2"/>
      <c r="B140" s="2"/>
      <c r="C140" s="2"/>
      <c r="D140" s="2"/>
      <c r="E140" s="2"/>
      <c r="F140" s="2"/>
      <c r="G140" s="2"/>
      <c r="H140" s="2"/>
      <c r="I140" s="2"/>
      <c r="J140" s="2"/>
      <c r="K140" s="2"/>
      <c r="L140" s="2"/>
      <c r="M140" s="2"/>
      <c r="N140" s="2"/>
      <c r="O140" s="2"/>
      <c r="P140" s="2"/>
      <c r="Q140" s="2"/>
    </row>
    <row r="141" spans="1:17" x14ac:dyDescent="0.25">
      <c r="A141" s="2"/>
      <c r="B141" s="2"/>
      <c r="C141" s="2"/>
      <c r="D141" s="2"/>
      <c r="E141" s="2"/>
      <c r="F141" s="2"/>
      <c r="G141" s="2"/>
      <c r="H141" s="2"/>
      <c r="I141" s="2"/>
      <c r="J141" s="2"/>
      <c r="K141" s="2"/>
      <c r="L141" s="2"/>
      <c r="M141" s="2"/>
      <c r="N141" s="2"/>
      <c r="O141" s="2"/>
      <c r="P141" s="2"/>
      <c r="Q141" s="2"/>
    </row>
    <row r="142" spans="1:17" x14ac:dyDescent="0.25">
      <c r="A142" s="2"/>
      <c r="B142" s="2"/>
      <c r="C142" s="2"/>
      <c r="D142" s="2"/>
      <c r="E142" s="2"/>
      <c r="F142" s="2"/>
      <c r="G142" s="2"/>
      <c r="H142" s="2"/>
      <c r="I142" s="2"/>
      <c r="J142" s="2"/>
      <c r="K142" s="2"/>
      <c r="L142" s="2"/>
      <c r="M142" s="2"/>
      <c r="N142" s="2"/>
      <c r="O142" s="2"/>
      <c r="P142" s="2"/>
      <c r="Q142" s="2"/>
    </row>
    <row r="143" spans="1:17" x14ac:dyDescent="0.25">
      <c r="A143" s="2"/>
      <c r="B143" s="2"/>
      <c r="C143" s="2"/>
      <c r="D143" s="2"/>
      <c r="E143" s="2"/>
      <c r="F143" s="2"/>
      <c r="G143" s="2"/>
      <c r="H143" s="2"/>
      <c r="I143" s="2"/>
      <c r="J143" s="2"/>
      <c r="K143" s="2"/>
      <c r="L143" s="2"/>
      <c r="M143" s="2"/>
      <c r="N143" s="2"/>
      <c r="O143" s="2"/>
      <c r="P143" s="2"/>
      <c r="Q143" s="2"/>
    </row>
    <row r="144" spans="1:17" x14ac:dyDescent="0.25">
      <c r="A144" s="2"/>
      <c r="B144" s="2"/>
      <c r="C144" s="2"/>
      <c r="D144" s="2"/>
      <c r="E144" s="2"/>
      <c r="F144" s="2"/>
      <c r="G144" s="2"/>
      <c r="H144" s="2"/>
      <c r="I144" s="2"/>
      <c r="J144" s="2"/>
      <c r="K144" s="2"/>
      <c r="L144" s="2"/>
      <c r="M144" s="2"/>
      <c r="N144" s="2"/>
      <c r="O144" s="2"/>
      <c r="P144" s="2"/>
      <c r="Q144" s="2"/>
    </row>
    <row r="145" spans="1:17" x14ac:dyDescent="0.25">
      <c r="A145" s="2"/>
      <c r="B145" s="2"/>
      <c r="C145" s="2"/>
      <c r="D145" s="2"/>
      <c r="E145" s="2"/>
      <c r="F145" s="2"/>
      <c r="G145" s="2"/>
      <c r="H145" s="2"/>
      <c r="I145" s="2"/>
      <c r="J145" s="2"/>
      <c r="K145" s="2"/>
      <c r="L145" s="2"/>
      <c r="M145" s="2"/>
      <c r="N145" s="2"/>
      <c r="O145" s="2"/>
      <c r="P145" s="2"/>
      <c r="Q145" s="2"/>
    </row>
    <row r="146" spans="1:17" x14ac:dyDescent="0.25">
      <c r="A146" s="2"/>
      <c r="B146" s="2"/>
      <c r="C146" s="2"/>
      <c r="D146" s="2"/>
      <c r="E146" s="2"/>
      <c r="F146" s="2"/>
      <c r="G146" s="2"/>
      <c r="H146" s="2"/>
      <c r="I146" s="2"/>
      <c r="J146" s="2"/>
      <c r="K146" s="2"/>
      <c r="L146" s="2"/>
      <c r="M146" s="2"/>
      <c r="N146" s="2"/>
      <c r="O146" s="2"/>
      <c r="P146" s="2"/>
      <c r="Q146" s="2"/>
    </row>
    <row r="147" spans="1:17" x14ac:dyDescent="0.25">
      <c r="A147" s="2"/>
      <c r="B147" s="2"/>
      <c r="C147" s="2"/>
      <c r="D147" s="2"/>
      <c r="E147" s="2"/>
      <c r="F147" s="2"/>
      <c r="G147" s="2"/>
      <c r="H147" s="2"/>
      <c r="I147" s="2"/>
      <c r="J147" s="2"/>
      <c r="K147" s="2"/>
      <c r="L147" s="2"/>
      <c r="M147" s="2"/>
      <c r="N147" s="2"/>
      <c r="O147" s="2"/>
      <c r="P147" s="2"/>
      <c r="Q147" s="2"/>
    </row>
    <row r="148" spans="1:17" x14ac:dyDescent="0.25">
      <c r="A148" s="2"/>
      <c r="B148" s="2"/>
      <c r="C148" s="2"/>
      <c r="D148" s="2"/>
      <c r="E148" s="2"/>
      <c r="F148" s="2"/>
      <c r="G148" s="2"/>
      <c r="H148" s="2"/>
      <c r="I148" s="2"/>
      <c r="J148" s="2"/>
      <c r="K148" s="2"/>
      <c r="L148" s="2"/>
      <c r="M148" s="2"/>
      <c r="N148" s="2"/>
      <c r="O148" s="2"/>
      <c r="P148" s="2"/>
      <c r="Q148" s="2"/>
    </row>
    <row r="149" spans="1:17" x14ac:dyDescent="0.25">
      <c r="A149" s="2"/>
      <c r="B149" s="2"/>
      <c r="C149" s="2"/>
      <c r="D149" s="2"/>
      <c r="E149" s="2"/>
      <c r="F149" s="2"/>
      <c r="G149" s="2"/>
      <c r="H149" s="2"/>
      <c r="I149" s="2"/>
      <c r="J149" s="2"/>
      <c r="K149" s="2"/>
      <c r="L149" s="2"/>
      <c r="M149" s="2"/>
      <c r="N149" s="2"/>
      <c r="O149" s="2"/>
      <c r="P149" s="2"/>
      <c r="Q149" s="2"/>
    </row>
    <row r="150" spans="1:17" x14ac:dyDescent="0.25">
      <c r="A150" s="2"/>
      <c r="B150" s="2"/>
      <c r="C150" s="2"/>
      <c r="D150" s="2"/>
      <c r="E150" s="2"/>
      <c r="F150" s="2"/>
      <c r="G150" s="2"/>
      <c r="H150" s="2"/>
      <c r="I150" s="2"/>
      <c r="J150" s="2"/>
      <c r="K150" s="2"/>
      <c r="L150" s="2"/>
      <c r="M150" s="2"/>
      <c r="N150" s="2"/>
      <c r="O150" s="2"/>
      <c r="P150" s="2"/>
      <c r="Q150" s="2"/>
    </row>
    <row r="151" spans="1:17" x14ac:dyDescent="0.25">
      <c r="A151" s="2"/>
      <c r="B151" s="2"/>
      <c r="C151" s="2"/>
      <c r="D151" s="2"/>
      <c r="E151" s="2"/>
      <c r="F151" s="2"/>
      <c r="G151" s="2"/>
      <c r="H151" s="2"/>
      <c r="I151" s="2"/>
      <c r="J151" s="2"/>
      <c r="K151" s="2"/>
      <c r="L151" s="2"/>
      <c r="M151" s="2"/>
      <c r="N151" s="2"/>
      <c r="O151" s="2"/>
      <c r="P151" s="2"/>
      <c r="Q151" s="2"/>
    </row>
    <row r="152" spans="1:17" x14ac:dyDescent="0.25">
      <c r="A152" s="2"/>
      <c r="B152" s="2"/>
      <c r="C152" s="2"/>
      <c r="D152" s="2"/>
      <c r="E152" s="2"/>
      <c r="F152" s="2"/>
      <c r="G152" s="2"/>
      <c r="H152" s="2"/>
      <c r="I152" s="2"/>
      <c r="J152" s="2"/>
      <c r="K152" s="2"/>
      <c r="L152" s="2"/>
      <c r="M152" s="2"/>
      <c r="N152" s="2"/>
      <c r="O152" s="2"/>
      <c r="P152" s="2"/>
      <c r="Q152" s="2"/>
    </row>
    <row r="153" spans="1:17" x14ac:dyDescent="0.25">
      <c r="A153" s="2"/>
      <c r="B153" s="2"/>
      <c r="C153" s="2"/>
      <c r="D153" s="2"/>
      <c r="E153" s="2"/>
      <c r="F153" s="2"/>
      <c r="G153" s="2"/>
      <c r="H153" s="2"/>
      <c r="I153" s="2"/>
      <c r="J153" s="2"/>
      <c r="K153" s="2"/>
      <c r="L153" s="2"/>
      <c r="M153" s="2"/>
      <c r="N153" s="2"/>
      <c r="O153" s="2"/>
      <c r="P153" s="2"/>
      <c r="Q153" s="2"/>
    </row>
    <row r="154" spans="1:17" x14ac:dyDescent="0.25">
      <c r="A154" s="2"/>
      <c r="B154" s="2"/>
      <c r="C154" s="2"/>
      <c r="D154" s="2"/>
      <c r="E154" s="2"/>
      <c r="F154" s="2"/>
      <c r="G154" s="2"/>
      <c r="H154" s="2"/>
      <c r="I154" s="2"/>
      <c r="J154" s="2"/>
      <c r="K154" s="2"/>
      <c r="L154" s="2"/>
      <c r="M154" s="2"/>
      <c r="N154" s="2"/>
      <c r="O154" s="2"/>
      <c r="P154" s="2"/>
      <c r="Q154" s="2"/>
    </row>
    <row r="155" spans="1:17" x14ac:dyDescent="0.25">
      <c r="A155" s="2"/>
      <c r="B155" s="2"/>
      <c r="C155" s="2"/>
      <c r="D155" s="2"/>
      <c r="E155" s="2"/>
      <c r="F155" s="2"/>
      <c r="G155" s="2"/>
      <c r="H155" s="2"/>
      <c r="I155" s="2"/>
      <c r="J155" s="2"/>
      <c r="K155" s="2"/>
      <c r="L155" s="2"/>
      <c r="M155" s="2"/>
      <c r="N155" s="2"/>
      <c r="O155" s="2"/>
      <c r="P155" s="2"/>
      <c r="Q155" s="2"/>
    </row>
    <row r="156" spans="1:17" x14ac:dyDescent="0.25">
      <c r="A156" s="2"/>
      <c r="B156" s="2"/>
      <c r="C156" s="2"/>
      <c r="D156" s="2"/>
      <c r="E156" s="2"/>
      <c r="F156" s="2"/>
      <c r="G156" s="2"/>
      <c r="H156" s="2"/>
      <c r="I156" s="2"/>
      <c r="J156" s="2"/>
      <c r="K156" s="2"/>
      <c r="L156" s="2"/>
      <c r="M156" s="2"/>
      <c r="N156" s="2"/>
      <c r="O156" s="2"/>
      <c r="P156" s="2"/>
      <c r="Q156" s="2"/>
    </row>
    <row r="157" spans="1:17" x14ac:dyDescent="0.25">
      <c r="A157" s="2"/>
      <c r="B157" s="2"/>
      <c r="C157" s="2"/>
      <c r="D157" s="2"/>
      <c r="E157" s="2"/>
      <c r="F157" s="2"/>
      <c r="G157" s="2"/>
      <c r="H157" s="2"/>
      <c r="I157" s="2"/>
      <c r="J157" s="2"/>
      <c r="K157" s="2"/>
      <c r="L157" s="2"/>
      <c r="M157" s="2"/>
      <c r="N157" s="2"/>
      <c r="O157" s="2"/>
      <c r="P157" s="2"/>
      <c r="Q157" s="2"/>
    </row>
    <row r="158" spans="1:17" x14ac:dyDescent="0.25">
      <c r="A158" s="2"/>
      <c r="B158" s="2"/>
      <c r="C158" s="2"/>
      <c r="D158" s="2"/>
      <c r="E158" s="2"/>
      <c r="F158" s="2"/>
      <c r="G158" s="2"/>
      <c r="H158" s="2"/>
      <c r="I158" s="2"/>
      <c r="J158" s="2"/>
      <c r="K158" s="2"/>
      <c r="L158" s="2"/>
      <c r="M158" s="2"/>
      <c r="N158" s="2"/>
      <c r="O158" s="2"/>
      <c r="P158" s="2"/>
      <c r="Q158" s="2"/>
    </row>
    <row r="159" spans="1:17" x14ac:dyDescent="0.25">
      <c r="A159" s="2"/>
      <c r="B159" s="2"/>
      <c r="C159" s="2"/>
      <c r="D159" s="2"/>
      <c r="E159" s="2"/>
      <c r="F159" s="2"/>
      <c r="G159" s="2"/>
      <c r="H159" s="2"/>
      <c r="I159" s="2"/>
      <c r="J159" s="2"/>
      <c r="K159" s="2"/>
      <c r="L159" s="2"/>
      <c r="M159" s="2"/>
      <c r="N159" s="2"/>
      <c r="O159" s="2"/>
      <c r="P159" s="2"/>
      <c r="Q159" s="2"/>
    </row>
    <row r="160" spans="1:17" x14ac:dyDescent="0.25">
      <c r="A160" s="2"/>
      <c r="B160" s="2"/>
      <c r="C160" s="2"/>
      <c r="D160" s="2"/>
      <c r="E160" s="2"/>
      <c r="F160" s="2"/>
      <c r="G160" s="2"/>
      <c r="H160" s="2"/>
      <c r="I160" s="2"/>
      <c r="J160" s="2"/>
      <c r="K160" s="2"/>
      <c r="L160" s="2"/>
      <c r="M160" s="2"/>
      <c r="N160" s="2"/>
      <c r="O160" s="2"/>
      <c r="P160" s="2"/>
      <c r="Q160" s="2"/>
    </row>
    <row r="161" spans="1:17" x14ac:dyDescent="0.25">
      <c r="A161" s="2"/>
      <c r="B161" s="2"/>
      <c r="C161" s="2"/>
      <c r="D161" s="2"/>
      <c r="E161" s="2"/>
      <c r="F161" s="2"/>
      <c r="G161" s="2"/>
      <c r="H161" s="2"/>
      <c r="I161" s="2"/>
      <c r="J161" s="2"/>
      <c r="K161" s="2"/>
      <c r="L161" s="2"/>
      <c r="M161" s="2"/>
      <c r="N161" s="2"/>
      <c r="O161" s="2"/>
      <c r="P161" s="2"/>
      <c r="Q161" s="2"/>
    </row>
    <row r="162" spans="1:17" x14ac:dyDescent="0.25">
      <c r="A162" s="2"/>
      <c r="B162" s="2"/>
      <c r="C162" s="2"/>
      <c r="D162" s="2"/>
      <c r="E162" s="2"/>
      <c r="F162" s="2"/>
      <c r="G162" s="2"/>
      <c r="H162" s="2"/>
      <c r="I162" s="2"/>
      <c r="J162" s="2"/>
      <c r="K162" s="2"/>
      <c r="L162" s="2"/>
      <c r="M162" s="2"/>
      <c r="N162" s="2"/>
      <c r="O162" s="2"/>
      <c r="P162" s="2"/>
      <c r="Q162" s="2"/>
    </row>
    <row r="163" spans="1:17" x14ac:dyDescent="0.25">
      <c r="A163" s="2"/>
      <c r="B163" s="2"/>
      <c r="C163" s="2"/>
      <c r="D163" s="2"/>
      <c r="E163" s="2"/>
      <c r="F163" s="2"/>
      <c r="G163" s="2"/>
      <c r="H163" s="2"/>
      <c r="I163" s="2"/>
      <c r="J163" s="2"/>
      <c r="K163" s="2"/>
      <c r="L163" s="2"/>
      <c r="M163" s="2"/>
      <c r="N163" s="2"/>
      <c r="O163" s="2"/>
      <c r="P163" s="2"/>
      <c r="Q163" s="2"/>
    </row>
    <row r="164" spans="1:17" x14ac:dyDescent="0.25">
      <c r="A164" s="2"/>
      <c r="B164" s="2"/>
      <c r="C164" s="2"/>
      <c r="D164" s="2"/>
      <c r="E164" s="2"/>
      <c r="F164" s="2"/>
      <c r="G164" s="2"/>
      <c r="H164" s="2"/>
      <c r="I164" s="2"/>
      <c r="J164" s="2"/>
      <c r="K164" s="2"/>
      <c r="L164" s="2"/>
      <c r="M164" s="2"/>
      <c r="N164" s="2"/>
      <c r="O164" s="2"/>
      <c r="P164" s="2"/>
      <c r="Q164" s="2"/>
    </row>
    <row r="165" spans="1:17" x14ac:dyDescent="0.25">
      <c r="A165" s="2"/>
      <c r="B165" s="2"/>
      <c r="C165" s="2"/>
      <c r="D165" s="2"/>
      <c r="E165" s="2"/>
      <c r="F165" s="2"/>
      <c r="G165" s="2"/>
      <c r="H165" s="2"/>
      <c r="I165" s="2"/>
      <c r="J165" s="2"/>
      <c r="K165" s="2"/>
      <c r="L165" s="2"/>
      <c r="M165" s="2"/>
      <c r="N165" s="2"/>
      <c r="O165" s="2"/>
      <c r="P165" s="2"/>
      <c r="Q165" s="2"/>
    </row>
    <row r="166" spans="1:17" x14ac:dyDescent="0.25">
      <c r="A166" s="2"/>
      <c r="B166" s="2"/>
      <c r="C166" s="2"/>
      <c r="D166" s="2"/>
      <c r="E166" s="2"/>
      <c r="F166" s="2"/>
      <c r="G166" s="2"/>
      <c r="H166" s="2"/>
      <c r="I166" s="2"/>
      <c r="J166" s="2"/>
      <c r="K166" s="2"/>
      <c r="L166" s="2"/>
      <c r="M166" s="2"/>
      <c r="N166" s="2"/>
      <c r="O166" s="2"/>
      <c r="P166" s="2"/>
      <c r="Q166" s="2"/>
    </row>
    <row r="167" spans="1:17" x14ac:dyDescent="0.25">
      <c r="A167" s="2"/>
      <c r="B167" s="2"/>
      <c r="C167" s="2"/>
      <c r="D167" s="2"/>
      <c r="E167" s="2"/>
      <c r="F167" s="2"/>
      <c r="G167" s="2"/>
      <c r="H167" s="2"/>
      <c r="I167" s="2"/>
      <c r="J167" s="2"/>
      <c r="K167" s="2"/>
      <c r="L167" s="2"/>
      <c r="M167" s="2"/>
      <c r="N167" s="2"/>
      <c r="O167" s="2"/>
      <c r="P167" s="2"/>
      <c r="Q167" s="2"/>
    </row>
    <row r="168" spans="1:17" x14ac:dyDescent="0.25">
      <c r="A168" s="2"/>
      <c r="B168" s="2"/>
      <c r="C168" s="2"/>
      <c r="D168" s="2"/>
      <c r="E168" s="2"/>
      <c r="F168" s="2"/>
      <c r="G168" s="2"/>
      <c r="H168" s="2"/>
      <c r="I168" s="2"/>
      <c r="J168" s="2"/>
      <c r="K168" s="2"/>
      <c r="L168" s="2"/>
      <c r="M168" s="2"/>
      <c r="N168" s="2"/>
      <c r="O168" s="2"/>
      <c r="P168" s="2"/>
      <c r="Q168" s="2"/>
    </row>
    <row r="169" spans="1:17" x14ac:dyDescent="0.25">
      <c r="A169" s="2"/>
      <c r="B169" s="2"/>
      <c r="C169" s="2"/>
      <c r="D169" s="2"/>
      <c r="E169" s="2"/>
      <c r="F169" s="2"/>
      <c r="G169" s="2"/>
      <c r="H169" s="2"/>
      <c r="I169" s="2"/>
      <c r="J169" s="2"/>
      <c r="K169" s="2"/>
      <c r="L169" s="2"/>
      <c r="M169" s="2"/>
      <c r="N169" s="2"/>
      <c r="O169" s="2"/>
      <c r="P169" s="2"/>
      <c r="Q169" s="2"/>
    </row>
    <row r="170" spans="1:17" x14ac:dyDescent="0.25">
      <c r="A170" s="2"/>
      <c r="B170" s="2"/>
      <c r="C170" s="2"/>
      <c r="D170" s="2"/>
      <c r="E170" s="2"/>
      <c r="F170" s="2"/>
      <c r="G170" s="2"/>
      <c r="H170" s="2"/>
      <c r="I170" s="2"/>
      <c r="J170" s="2"/>
      <c r="K170" s="2"/>
      <c r="L170" s="2"/>
      <c r="M170" s="2"/>
      <c r="N170" s="2"/>
      <c r="O170" s="2"/>
      <c r="P170" s="2"/>
      <c r="Q170" s="2"/>
    </row>
    <row r="171" spans="1:17" x14ac:dyDescent="0.25">
      <c r="A171" s="2"/>
      <c r="B171" s="2"/>
      <c r="C171" s="2"/>
      <c r="D171" s="2"/>
      <c r="E171" s="2"/>
      <c r="F171" s="2"/>
      <c r="G171" s="2"/>
      <c r="H171" s="2"/>
      <c r="I171" s="2"/>
      <c r="J171" s="2"/>
      <c r="K171" s="2"/>
      <c r="L171" s="2"/>
      <c r="M171" s="2"/>
      <c r="N171" s="2"/>
      <c r="O171" s="2"/>
      <c r="P171" s="2"/>
      <c r="Q171" s="2"/>
    </row>
    <row r="172" spans="1:17" x14ac:dyDescent="0.25">
      <c r="A172" s="2"/>
      <c r="B172" s="2"/>
      <c r="C172" s="2"/>
      <c r="D172" s="2"/>
      <c r="E172" s="2"/>
      <c r="F172" s="2"/>
      <c r="G172" s="2"/>
      <c r="H172" s="2"/>
      <c r="I172" s="2"/>
      <c r="J172" s="2"/>
      <c r="K172" s="2"/>
      <c r="L172" s="2"/>
      <c r="M172" s="2"/>
      <c r="N172" s="2"/>
      <c r="O172" s="2"/>
      <c r="P172" s="2"/>
      <c r="Q172" s="2"/>
    </row>
    <row r="173" spans="1:17" x14ac:dyDescent="0.25">
      <c r="A173" s="2"/>
      <c r="B173" s="2"/>
      <c r="C173" s="2"/>
      <c r="D173" s="2"/>
      <c r="E173" s="2"/>
      <c r="F173" s="2"/>
      <c r="G173" s="2"/>
      <c r="H173" s="2"/>
      <c r="I173" s="2"/>
      <c r="J173" s="2"/>
      <c r="K173" s="2"/>
      <c r="L173" s="2"/>
      <c r="M173" s="2"/>
      <c r="N173" s="2"/>
      <c r="O173" s="2"/>
      <c r="P173" s="2"/>
      <c r="Q173" s="2"/>
    </row>
    <row r="174" spans="1:17" x14ac:dyDescent="0.25">
      <c r="A174" s="2"/>
      <c r="B174" s="2"/>
      <c r="C174" s="2"/>
      <c r="D174" s="2"/>
      <c r="E174" s="2"/>
      <c r="F174" s="2"/>
      <c r="G174" s="2"/>
      <c r="H174" s="2"/>
      <c r="I174" s="2"/>
      <c r="J174" s="2"/>
      <c r="K174" s="2"/>
      <c r="L174" s="2"/>
      <c r="M174" s="2"/>
      <c r="N174" s="2"/>
      <c r="O174" s="2"/>
      <c r="P174" s="2"/>
      <c r="Q174" s="2"/>
    </row>
    <row r="175" spans="1:17" x14ac:dyDescent="0.25">
      <c r="A175" s="2"/>
      <c r="B175" s="2"/>
      <c r="C175" s="2"/>
      <c r="D175" s="2"/>
      <c r="E175" s="2"/>
      <c r="F175" s="2"/>
      <c r="G175" s="2"/>
      <c r="H175" s="2"/>
      <c r="I175" s="2"/>
      <c r="J175" s="2"/>
      <c r="K175" s="2"/>
      <c r="L175" s="2"/>
      <c r="M175" s="2"/>
      <c r="N175" s="2"/>
      <c r="O175" s="2"/>
      <c r="P175" s="2"/>
      <c r="Q175" s="2"/>
    </row>
    <row r="176" spans="1:17" x14ac:dyDescent="0.25">
      <c r="A176" s="2"/>
      <c r="B176" s="2"/>
      <c r="C176" s="2"/>
      <c r="D176" s="2"/>
      <c r="E176" s="2"/>
      <c r="F176" s="2"/>
      <c r="G176" s="2"/>
      <c r="H176" s="2"/>
      <c r="I176" s="2"/>
      <c r="J176" s="2"/>
      <c r="K176" s="2"/>
      <c r="L176" s="2"/>
      <c r="M176" s="2"/>
      <c r="N176" s="2"/>
      <c r="O176" s="2"/>
      <c r="P176" s="2"/>
      <c r="Q176" s="2"/>
    </row>
    <row r="177" spans="1:17" x14ac:dyDescent="0.25">
      <c r="A177" s="2"/>
      <c r="B177" s="2"/>
      <c r="C177" s="2"/>
      <c r="D177" s="2"/>
      <c r="E177" s="2"/>
      <c r="F177" s="2"/>
      <c r="G177" s="2"/>
      <c r="H177" s="2"/>
      <c r="I177" s="2"/>
      <c r="J177" s="2"/>
      <c r="K177" s="2"/>
      <c r="L177" s="2"/>
      <c r="M177" s="2"/>
      <c r="N177" s="2"/>
      <c r="O177" s="2"/>
      <c r="P177" s="2"/>
      <c r="Q177" s="2"/>
    </row>
    <row r="178" spans="1:17" x14ac:dyDescent="0.25">
      <c r="A178" s="2"/>
      <c r="B178" s="2"/>
      <c r="C178" s="2"/>
      <c r="D178" s="2"/>
      <c r="E178" s="2"/>
      <c r="F178" s="2"/>
      <c r="G178" s="2"/>
      <c r="H178" s="2"/>
      <c r="I178" s="2"/>
      <c r="J178" s="2"/>
      <c r="K178" s="2"/>
      <c r="L178" s="2"/>
      <c r="M178" s="2"/>
      <c r="N178" s="2"/>
      <c r="O178" s="2"/>
      <c r="P178" s="2"/>
      <c r="Q178" s="2"/>
    </row>
    <row r="179" spans="1:17" x14ac:dyDescent="0.25">
      <c r="A179" s="2"/>
      <c r="B179" s="2"/>
      <c r="C179" s="2"/>
      <c r="D179" s="2"/>
      <c r="E179" s="2"/>
      <c r="F179" s="2"/>
      <c r="G179" s="2"/>
      <c r="H179" s="2"/>
      <c r="I179" s="2"/>
      <c r="J179" s="2"/>
      <c r="K179" s="2"/>
      <c r="L179" s="2"/>
      <c r="M179" s="2"/>
      <c r="N179" s="2"/>
      <c r="O179" s="2"/>
      <c r="P179" s="2"/>
      <c r="Q179" s="2"/>
    </row>
    <row r="180" spans="1:17" x14ac:dyDescent="0.25">
      <c r="A180" s="2"/>
      <c r="B180" s="2"/>
      <c r="C180" s="2"/>
      <c r="D180" s="2"/>
      <c r="E180" s="2"/>
      <c r="F180" s="2"/>
      <c r="G180" s="2"/>
      <c r="H180" s="2"/>
      <c r="I180" s="2"/>
      <c r="J180" s="2"/>
      <c r="K180" s="2"/>
      <c r="L180" s="2"/>
      <c r="M180" s="2"/>
      <c r="N180" s="2"/>
      <c r="O180" s="2"/>
      <c r="P180" s="2"/>
      <c r="Q180" s="2"/>
    </row>
    <row r="181" spans="1:17" x14ac:dyDescent="0.25">
      <c r="A181" s="2"/>
      <c r="B181" s="2"/>
      <c r="C181" s="2"/>
      <c r="D181" s="2"/>
      <c r="E181" s="2"/>
      <c r="F181" s="2"/>
      <c r="G181" s="2"/>
      <c r="H181" s="2"/>
      <c r="I181" s="2"/>
      <c r="J181" s="2"/>
      <c r="K181" s="2"/>
      <c r="L181" s="2"/>
      <c r="M181" s="2"/>
      <c r="N181" s="2"/>
      <c r="O181" s="2"/>
      <c r="P181" s="2"/>
      <c r="Q181" s="2"/>
    </row>
    <row r="182" spans="1:17" x14ac:dyDescent="0.25">
      <c r="A182" s="2"/>
      <c r="B182" s="2"/>
      <c r="C182" s="2"/>
      <c r="D182" s="2"/>
      <c r="E182" s="2"/>
      <c r="F182" s="2"/>
      <c r="G182" s="2"/>
      <c r="H182" s="2"/>
      <c r="I182" s="2"/>
      <c r="J182" s="2"/>
      <c r="K182" s="2"/>
      <c r="L182" s="2"/>
      <c r="M182" s="2"/>
      <c r="N182" s="2"/>
      <c r="O182" s="2"/>
      <c r="P182" s="2"/>
      <c r="Q182" s="2"/>
    </row>
    <row r="183" spans="1:17" x14ac:dyDescent="0.25">
      <c r="A183" s="2"/>
      <c r="B183" s="2"/>
      <c r="C183" s="2"/>
      <c r="D183" s="2"/>
      <c r="E183" s="2"/>
      <c r="F183" s="2"/>
      <c r="G183" s="2"/>
      <c r="H183" s="2"/>
      <c r="I183" s="2"/>
      <c r="J183" s="2"/>
      <c r="K183" s="2"/>
      <c r="L183" s="2"/>
      <c r="M183" s="2"/>
      <c r="N183" s="2"/>
      <c r="O183" s="2"/>
      <c r="P183" s="2"/>
      <c r="Q183" s="2"/>
    </row>
    <row r="184" spans="1:17" x14ac:dyDescent="0.25">
      <c r="A184" s="2"/>
      <c r="B184" s="2"/>
      <c r="C184" s="2"/>
      <c r="D184" s="2"/>
      <c r="E184" s="2"/>
      <c r="F184" s="2"/>
      <c r="G184" s="2"/>
      <c r="H184" s="2"/>
      <c r="I184" s="2"/>
      <c r="J184" s="2"/>
      <c r="K184" s="2"/>
      <c r="L184" s="2"/>
      <c r="M184" s="2"/>
      <c r="N184" s="2"/>
      <c r="O184" s="2"/>
      <c r="P184" s="2"/>
      <c r="Q184" s="2"/>
    </row>
    <row r="185" spans="1:17" x14ac:dyDescent="0.25">
      <c r="A185" s="2"/>
      <c r="B185" s="2"/>
      <c r="C185" s="2"/>
      <c r="D185" s="2"/>
      <c r="E185" s="2"/>
      <c r="F185" s="2"/>
      <c r="G185" s="2"/>
      <c r="H185" s="2"/>
      <c r="I185" s="2"/>
      <c r="J185" s="2"/>
      <c r="K185" s="2"/>
      <c r="L185" s="2"/>
      <c r="M185" s="2"/>
      <c r="N185" s="2"/>
      <c r="O185" s="2"/>
      <c r="P185" s="2"/>
      <c r="Q185" s="2"/>
    </row>
    <row r="186" spans="1:17" x14ac:dyDescent="0.25">
      <c r="A186" s="2"/>
      <c r="B186" s="2"/>
      <c r="C186" s="2"/>
      <c r="D186" s="2"/>
      <c r="E186" s="2"/>
      <c r="F186" s="2"/>
      <c r="G186" s="2"/>
      <c r="H186" s="2"/>
      <c r="I186" s="2"/>
      <c r="J186" s="2"/>
      <c r="K186" s="2"/>
      <c r="L186" s="2"/>
      <c r="M186" s="2"/>
      <c r="N186" s="2"/>
      <c r="O186" s="2"/>
      <c r="P186" s="2"/>
      <c r="Q186" s="2"/>
    </row>
    <row r="187" spans="1:17" x14ac:dyDescent="0.25">
      <c r="A187" s="2"/>
      <c r="B187" s="2"/>
      <c r="C187" s="2"/>
      <c r="D187" s="2"/>
      <c r="E187" s="2"/>
      <c r="F187" s="2"/>
      <c r="G187" s="2"/>
      <c r="H187" s="2"/>
      <c r="I187" s="2"/>
      <c r="J187" s="2"/>
      <c r="K187" s="2"/>
      <c r="L187" s="2"/>
      <c r="M187" s="2"/>
      <c r="N187" s="2"/>
      <c r="O187" s="2"/>
      <c r="P187" s="2"/>
      <c r="Q187" s="2"/>
    </row>
    <row r="188" spans="1:17" x14ac:dyDescent="0.25">
      <c r="A188" s="2"/>
      <c r="B188" s="2"/>
      <c r="C188" s="2"/>
      <c r="D188" s="2"/>
      <c r="E188" s="2"/>
      <c r="F188" s="2"/>
      <c r="G188" s="2"/>
      <c r="H188" s="2"/>
      <c r="I188" s="2"/>
      <c r="J188" s="2"/>
      <c r="K188" s="2"/>
      <c r="L188" s="2"/>
      <c r="M188" s="2"/>
      <c r="N188" s="2"/>
      <c r="O188" s="2"/>
      <c r="P188" s="2"/>
      <c r="Q188" s="2"/>
    </row>
    <row r="189" spans="1:17" x14ac:dyDescent="0.25">
      <c r="A189" s="2"/>
      <c r="B189" s="2"/>
      <c r="C189" s="2"/>
      <c r="D189" s="2"/>
      <c r="E189" s="2"/>
      <c r="F189" s="2"/>
      <c r="G189" s="2"/>
      <c r="H189" s="2"/>
      <c r="I189" s="2"/>
      <c r="J189" s="2"/>
      <c r="K189" s="2"/>
      <c r="L189" s="2"/>
      <c r="M189" s="2"/>
      <c r="N189" s="2"/>
      <c r="O189" s="2"/>
      <c r="P189" s="2"/>
      <c r="Q189" s="2"/>
    </row>
    <row r="190" spans="1:17" x14ac:dyDescent="0.25">
      <c r="A190" s="2"/>
      <c r="B190" s="2"/>
      <c r="C190" s="2"/>
      <c r="D190" s="2"/>
      <c r="E190" s="2"/>
      <c r="F190" s="2"/>
      <c r="G190" s="2"/>
      <c r="H190" s="2"/>
      <c r="I190" s="2"/>
      <c r="J190" s="2"/>
      <c r="K190" s="2"/>
      <c r="L190" s="2"/>
      <c r="M190" s="2"/>
      <c r="N190" s="2"/>
      <c r="O190" s="2"/>
      <c r="P190" s="2"/>
      <c r="Q190" s="2"/>
    </row>
    <row r="191" spans="1:17" x14ac:dyDescent="0.25">
      <c r="A191" s="2"/>
      <c r="B191" s="2"/>
      <c r="C191" s="2"/>
      <c r="D191" s="2"/>
      <c r="E191" s="2"/>
      <c r="F191" s="2"/>
      <c r="G191" s="2"/>
      <c r="H191" s="2"/>
      <c r="I191" s="2"/>
      <c r="J191" s="2"/>
      <c r="K191" s="2"/>
      <c r="L191" s="2"/>
      <c r="M191" s="2"/>
      <c r="N191" s="2"/>
      <c r="O191" s="2"/>
      <c r="P191" s="2"/>
      <c r="Q191" s="2"/>
    </row>
    <row r="192" spans="1:17" x14ac:dyDescent="0.25">
      <c r="A192" s="2"/>
      <c r="B192" s="2"/>
      <c r="C192" s="2"/>
      <c r="D192" s="2"/>
      <c r="E192" s="2"/>
      <c r="F192" s="2"/>
      <c r="G192" s="2"/>
      <c r="H192" s="2"/>
      <c r="I192" s="2"/>
      <c r="J192" s="2"/>
      <c r="K192" s="2"/>
      <c r="L192" s="2"/>
      <c r="M192" s="2"/>
      <c r="N192" s="2"/>
      <c r="O192" s="2"/>
      <c r="P192" s="2"/>
      <c r="Q192" s="2"/>
    </row>
    <row r="193" spans="1:17" x14ac:dyDescent="0.25">
      <c r="A193" s="2"/>
      <c r="B193" s="2"/>
      <c r="C193" s="2"/>
      <c r="D193" s="2"/>
      <c r="E193" s="2"/>
      <c r="F193" s="2"/>
      <c r="G193" s="2"/>
      <c r="H193" s="2"/>
      <c r="I193" s="2"/>
      <c r="J193" s="2"/>
      <c r="K193" s="2"/>
      <c r="L193" s="2"/>
      <c r="M193" s="2"/>
      <c r="N193" s="2"/>
      <c r="O193" s="2"/>
      <c r="P193" s="2"/>
      <c r="Q193" s="2"/>
    </row>
    <row r="194" spans="1:17" x14ac:dyDescent="0.25">
      <c r="A194" s="2"/>
      <c r="B194" s="2"/>
      <c r="C194" s="2"/>
      <c r="D194" s="2"/>
      <c r="E194" s="2"/>
      <c r="F194" s="2"/>
      <c r="G194" s="2"/>
      <c r="H194" s="2"/>
      <c r="I194" s="2"/>
      <c r="J194" s="2"/>
      <c r="K194" s="2"/>
      <c r="L194" s="2"/>
      <c r="M194" s="2"/>
      <c r="N194" s="2"/>
      <c r="O194" s="2"/>
      <c r="P194" s="2"/>
      <c r="Q194" s="2"/>
    </row>
    <row r="195" spans="1:17" x14ac:dyDescent="0.25">
      <c r="A195" s="2"/>
      <c r="B195" s="2"/>
      <c r="C195" s="2"/>
      <c r="D195" s="2"/>
      <c r="E195" s="2"/>
      <c r="F195" s="2"/>
      <c r="G195" s="2"/>
      <c r="H195" s="2"/>
      <c r="I195" s="2"/>
      <c r="J195" s="2"/>
      <c r="K195" s="2"/>
      <c r="L195" s="2"/>
      <c r="M195" s="2"/>
      <c r="N195" s="2"/>
      <c r="O195" s="2"/>
      <c r="P195" s="2"/>
      <c r="Q195" s="2"/>
    </row>
    <row r="196" spans="1:17" x14ac:dyDescent="0.25">
      <c r="A196" s="2"/>
      <c r="B196" s="2"/>
      <c r="C196" s="2"/>
      <c r="D196" s="2"/>
      <c r="E196" s="2"/>
      <c r="F196" s="2"/>
      <c r="G196" s="2"/>
      <c r="H196" s="2"/>
      <c r="I196" s="2"/>
      <c r="J196" s="2"/>
      <c r="K196" s="2"/>
      <c r="L196" s="2"/>
      <c r="M196" s="2"/>
      <c r="N196" s="2"/>
      <c r="O196" s="2"/>
      <c r="P196" s="2"/>
      <c r="Q196" s="2"/>
    </row>
    <row r="197" spans="1:17" x14ac:dyDescent="0.25">
      <c r="A197" s="2"/>
      <c r="B197" s="2"/>
      <c r="C197" s="2"/>
      <c r="D197" s="2"/>
      <c r="E197" s="2"/>
      <c r="F197" s="2"/>
      <c r="G197" s="2"/>
      <c r="H197" s="2"/>
      <c r="I197" s="2"/>
      <c r="J197" s="2"/>
      <c r="K197" s="2"/>
      <c r="L197" s="2"/>
      <c r="M197" s="2"/>
      <c r="N197" s="2"/>
      <c r="O197" s="2"/>
      <c r="P197" s="2"/>
      <c r="Q197" s="2"/>
    </row>
    <row r="198" spans="1:17" x14ac:dyDescent="0.25">
      <c r="A198" s="2"/>
      <c r="B198" s="2"/>
      <c r="C198" s="2"/>
      <c r="D198" s="2"/>
      <c r="E198" s="2"/>
      <c r="F198" s="2"/>
      <c r="G198" s="2"/>
      <c r="H198" s="2"/>
      <c r="I198" s="2"/>
      <c r="J198" s="2"/>
      <c r="K198" s="2"/>
      <c r="L198" s="2"/>
      <c r="M198" s="2"/>
      <c r="N198" s="2"/>
      <c r="O198" s="2"/>
      <c r="P198" s="2"/>
      <c r="Q198" s="2"/>
    </row>
    <row r="199" spans="1:17" x14ac:dyDescent="0.25">
      <c r="A199" s="2"/>
      <c r="B199" s="2"/>
      <c r="C199" s="2"/>
      <c r="D199" s="2"/>
      <c r="E199" s="2"/>
      <c r="F199" s="2"/>
      <c r="G199" s="2"/>
      <c r="H199" s="2"/>
      <c r="I199" s="2"/>
      <c r="J199" s="2"/>
      <c r="K199" s="2"/>
      <c r="L199" s="2"/>
      <c r="M199" s="2"/>
      <c r="N199" s="2"/>
      <c r="O199" s="2"/>
      <c r="P199" s="2"/>
      <c r="Q199" s="2"/>
    </row>
    <row r="200" spans="1:17" x14ac:dyDescent="0.25">
      <c r="A200" s="2"/>
      <c r="B200" s="2"/>
      <c r="C200" s="2"/>
      <c r="D200" s="2"/>
      <c r="E200" s="2"/>
      <c r="F200" s="2"/>
      <c r="G200" s="2"/>
      <c r="H200" s="2"/>
      <c r="I200" s="2"/>
      <c r="J200" s="2"/>
      <c r="K200" s="2"/>
      <c r="L200" s="2"/>
      <c r="M200" s="2"/>
      <c r="N200" s="2"/>
      <c r="O200" s="2"/>
      <c r="P200" s="2"/>
      <c r="Q200" s="2"/>
    </row>
    <row r="201" spans="1:17" x14ac:dyDescent="0.25">
      <c r="A201" s="2"/>
      <c r="B201" s="2"/>
      <c r="C201" s="2"/>
      <c r="D201" s="2"/>
      <c r="E201" s="2"/>
      <c r="F201" s="2"/>
      <c r="G201" s="2"/>
      <c r="H201" s="2"/>
      <c r="I201" s="2"/>
      <c r="J201" s="2"/>
      <c r="K201" s="2"/>
      <c r="L201" s="2"/>
      <c r="M201" s="2"/>
      <c r="N201" s="2"/>
      <c r="O201" s="2"/>
      <c r="P201" s="2"/>
      <c r="Q201" s="2"/>
    </row>
    <row r="202" spans="1:17" x14ac:dyDescent="0.25">
      <c r="A202" s="2"/>
      <c r="B202" s="2"/>
      <c r="C202" s="2"/>
      <c r="D202" s="2"/>
      <c r="E202" s="2"/>
      <c r="F202" s="2"/>
      <c r="G202" s="2"/>
      <c r="H202" s="2"/>
      <c r="I202" s="2"/>
      <c r="J202" s="2"/>
      <c r="K202" s="2"/>
      <c r="L202" s="2"/>
      <c r="M202" s="2"/>
      <c r="N202" s="2"/>
      <c r="O202" s="2"/>
      <c r="P202" s="2"/>
      <c r="Q202" s="2"/>
    </row>
    <row r="203" spans="1:17" x14ac:dyDescent="0.25">
      <c r="A203" s="2"/>
      <c r="B203" s="2"/>
      <c r="C203" s="2"/>
      <c r="D203" s="2"/>
      <c r="E203" s="2"/>
      <c r="F203" s="2"/>
      <c r="G203" s="2"/>
      <c r="H203" s="2"/>
      <c r="I203" s="2"/>
      <c r="J203" s="2"/>
      <c r="K203" s="2"/>
      <c r="L203" s="2"/>
      <c r="M203" s="2"/>
      <c r="N203" s="2"/>
      <c r="O203" s="2"/>
      <c r="P203" s="2"/>
      <c r="Q203" s="2"/>
    </row>
    <row r="204" spans="1:17" x14ac:dyDescent="0.25">
      <c r="A204" s="2"/>
      <c r="B204" s="2"/>
      <c r="C204" s="2"/>
      <c r="D204" s="2"/>
      <c r="E204" s="2"/>
      <c r="F204" s="2"/>
      <c r="G204" s="2"/>
      <c r="H204" s="2"/>
      <c r="I204" s="2"/>
      <c r="J204" s="2"/>
      <c r="K204" s="2"/>
      <c r="L204" s="2"/>
      <c r="M204" s="2"/>
      <c r="N204" s="2"/>
      <c r="O204" s="2"/>
      <c r="P204" s="2"/>
      <c r="Q204" s="2"/>
    </row>
    <row r="205" spans="1:17" x14ac:dyDescent="0.25">
      <c r="A205" s="2"/>
      <c r="B205" s="2"/>
      <c r="C205" s="2"/>
      <c r="D205" s="2"/>
      <c r="E205" s="2"/>
      <c r="F205" s="2"/>
      <c r="G205" s="2"/>
      <c r="H205" s="2"/>
      <c r="I205" s="2"/>
      <c r="J205" s="2"/>
      <c r="K205" s="2"/>
      <c r="L205" s="2"/>
      <c r="M205" s="2"/>
      <c r="N205" s="2"/>
      <c r="O205" s="2"/>
      <c r="P205" s="2"/>
      <c r="Q205" s="2"/>
    </row>
    <row r="206" spans="1:17" x14ac:dyDescent="0.25">
      <c r="A206" s="2"/>
      <c r="B206" s="2"/>
      <c r="C206" s="2"/>
      <c r="D206" s="2"/>
      <c r="E206" s="2"/>
      <c r="F206" s="2"/>
      <c r="G206" s="2"/>
      <c r="H206" s="2"/>
      <c r="I206" s="2"/>
      <c r="J206" s="2"/>
      <c r="K206" s="2"/>
      <c r="L206" s="2"/>
      <c r="M206" s="2"/>
      <c r="N206" s="2"/>
      <c r="O206" s="2"/>
      <c r="P206" s="2"/>
      <c r="Q206" s="2"/>
    </row>
    <row r="207" spans="1:17" x14ac:dyDescent="0.25">
      <c r="A207" s="2"/>
      <c r="B207" s="2"/>
      <c r="C207" s="2"/>
      <c r="D207" s="2"/>
      <c r="E207" s="2"/>
      <c r="F207" s="2"/>
      <c r="G207" s="2"/>
      <c r="H207" s="2"/>
      <c r="I207" s="2"/>
      <c r="J207" s="2"/>
      <c r="K207" s="2"/>
      <c r="L207" s="2"/>
      <c r="M207" s="2"/>
      <c r="N207" s="2"/>
      <c r="O207" s="2"/>
      <c r="P207" s="2"/>
      <c r="Q207" s="2"/>
    </row>
    <row r="208" spans="1:17" x14ac:dyDescent="0.25">
      <c r="A208" s="2"/>
      <c r="B208" s="2"/>
      <c r="C208" s="2"/>
      <c r="D208" s="2"/>
      <c r="E208" s="2"/>
      <c r="F208" s="2"/>
      <c r="G208" s="2"/>
      <c r="H208" s="2"/>
      <c r="I208" s="2"/>
      <c r="J208" s="2"/>
      <c r="K208" s="2"/>
      <c r="L208" s="2"/>
      <c r="M208" s="2"/>
      <c r="N208" s="2"/>
      <c r="O208" s="2"/>
      <c r="P208" s="2"/>
      <c r="Q208" s="2"/>
    </row>
    <row r="209" spans="1:17" x14ac:dyDescent="0.25">
      <c r="A209" s="2"/>
      <c r="B209" s="2"/>
      <c r="C209" s="2"/>
      <c r="D209" s="2"/>
      <c r="E209" s="2"/>
      <c r="F209" s="2"/>
      <c r="G209" s="2"/>
      <c r="H209" s="2"/>
      <c r="I209" s="2"/>
      <c r="J209" s="2"/>
      <c r="K209" s="2"/>
      <c r="L209" s="2"/>
      <c r="M209" s="2"/>
      <c r="N209" s="2"/>
      <c r="O209" s="2"/>
      <c r="P209" s="2"/>
      <c r="Q209" s="2"/>
    </row>
    <row r="210" spans="1:17" x14ac:dyDescent="0.25">
      <c r="A210" s="2"/>
      <c r="B210" s="2"/>
      <c r="C210" s="2"/>
      <c r="D210" s="2"/>
      <c r="E210" s="2"/>
      <c r="F210" s="2"/>
      <c r="G210" s="2"/>
      <c r="H210" s="2"/>
      <c r="I210" s="2"/>
      <c r="J210" s="2"/>
      <c r="K210" s="2"/>
      <c r="L210" s="2"/>
      <c r="M210" s="2"/>
      <c r="N210" s="2"/>
      <c r="O210" s="2"/>
      <c r="P210" s="2"/>
      <c r="Q210" s="2"/>
    </row>
    <row r="211" spans="1:17" x14ac:dyDescent="0.25">
      <c r="A211" s="2"/>
      <c r="B211" s="2"/>
      <c r="C211" s="2"/>
      <c r="D211" s="2"/>
      <c r="E211" s="2"/>
      <c r="F211" s="2"/>
      <c r="G211" s="2"/>
      <c r="H211" s="2"/>
      <c r="I211" s="2"/>
      <c r="J211" s="2"/>
      <c r="K211" s="2"/>
      <c r="L211" s="2"/>
      <c r="M211" s="2"/>
      <c r="N211" s="2"/>
      <c r="O211" s="2"/>
      <c r="P211" s="2"/>
      <c r="Q211" s="2"/>
    </row>
    <row r="212" spans="1:17" x14ac:dyDescent="0.25">
      <c r="A212" s="2"/>
      <c r="B212" s="2"/>
      <c r="C212" s="2"/>
      <c r="D212" s="2"/>
      <c r="E212" s="2"/>
      <c r="F212" s="2"/>
      <c r="G212" s="2"/>
      <c r="H212" s="2"/>
      <c r="I212" s="2"/>
      <c r="J212" s="2"/>
      <c r="K212" s="2"/>
      <c r="L212" s="2"/>
      <c r="M212" s="2"/>
      <c r="N212" s="2"/>
      <c r="O212" s="2"/>
      <c r="P212" s="2"/>
      <c r="Q212" s="2"/>
    </row>
    <row r="213" spans="1:17" x14ac:dyDescent="0.25">
      <c r="A213" s="2"/>
      <c r="B213" s="2"/>
      <c r="C213" s="2"/>
      <c r="D213" s="2"/>
      <c r="E213" s="2"/>
      <c r="F213" s="2"/>
      <c r="G213" s="2"/>
      <c r="H213" s="2"/>
      <c r="I213" s="2"/>
      <c r="J213" s="2"/>
      <c r="K213" s="2"/>
      <c r="L213" s="2"/>
      <c r="M213" s="2"/>
      <c r="N213" s="2"/>
      <c r="O213" s="2"/>
      <c r="P213" s="2"/>
      <c r="Q213" s="2"/>
    </row>
    <row r="214" spans="1:17" x14ac:dyDescent="0.25">
      <c r="A214" s="2"/>
      <c r="B214" s="2"/>
      <c r="C214" s="2"/>
      <c r="D214" s="2"/>
      <c r="E214" s="2"/>
      <c r="F214" s="2"/>
      <c r="G214" s="2"/>
      <c r="H214" s="2"/>
      <c r="I214" s="2"/>
      <c r="J214" s="2"/>
      <c r="K214" s="2"/>
      <c r="L214" s="2"/>
      <c r="M214" s="2"/>
      <c r="N214" s="2"/>
      <c r="O214" s="2"/>
      <c r="P214" s="2"/>
      <c r="Q214" s="2"/>
    </row>
    <row r="215" spans="1:17" x14ac:dyDescent="0.25">
      <c r="A215" s="2"/>
      <c r="B215" s="2"/>
      <c r="C215" s="2"/>
      <c r="D215" s="2"/>
      <c r="E215" s="2"/>
      <c r="F215" s="2"/>
      <c r="G215" s="2"/>
      <c r="H215" s="2"/>
      <c r="I215" s="2"/>
      <c r="J215" s="2"/>
      <c r="K215" s="2"/>
      <c r="L215" s="2"/>
      <c r="M215" s="2"/>
      <c r="N215" s="2"/>
      <c r="O215" s="2"/>
      <c r="P215" s="2"/>
      <c r="Q215" s="2"/>
    </row>
    <row r="216" spans="1:17" x14ac:dyDescent="0.25">
      <c r="A216" s="2"/>
      <c r="B216" s="2"/>
      <c r="C216" s="2"/>
      <c r="D216" s="2"/>
      <c r="E216" s="2"/>
      <c r="F216" s="2"/>
      <c r="G216" s="2"/>
      <c r="H216" s="2"/>
      <c r="I216" s="2"/>
      <c r="J216" s="2"/>
      <c r="K216" s="2"/>
      <c r="L216" s="2"/>
      <c r="M216" s="2"/>
      <c r="N216" s="2"/>
      <c r="O216" s="2"/>
      <c r="P216" s="2"/>
      <c r="Q216" s="2"/>
    </row>
    <row r="217" spans="1:17" x14ac:dyDescent="0.25">
      <c r="A217" s="2"/>
      <c r="B217" s="2"/>
      <c r="C217" s="2"/>
      <c r="D217" s="2"/>
      <c r="E217" s="2"/>
      <c r="F217" s="2"/>
      <c r="G217" s="2"/>
      <c r="H217" s="2"/>
      <c r="I217" s="2"/>
      <c r="J217" s="2"/>
      <c r="K217" s="2"/>
      <c r="L217" s="2"/>
      <c r="M217" s="2"/>
      <c r="N217" s="2"/>
      <c r="O217" s="2"/>
      <c r="P217" s="2"/>
      <c r="Q217" s="2"/>
    </row>
    <row r="218" spans="1:17" x14ac:dyDescent="0.25">
      <c r="A218" s="2"/>
      <c r="B218" s="2"/>
      <c r="C218" s="2"/>
      <c r="D218" s="2"/>
      <c r="E218" s="2"/>
      <c r="F218" s="2"/>
      <c r="G218" s="2"/>
      <c r="H218" s="2"/>
      <c r="I218" s="2"/>
      <c r="J218" s="2"/>
      <c r="K218" s="2"/>
      <c r="L218" s="2"/>
      <c r="M218" s="2"/>
      <c r="N218" s="2"/>
      <c r="O218" s="2"/>
      <c r="P218" s="2"/>
      <c r="Q218" s="2"/>
    </row>
    <row r="219" spans="1:17" x14ac:dyDescent="0.25">
      <c r="A219" s="2"/>
      <c r="B219" s="2"/>
      <c r="C219" s="2"/>
      <c r="D219" s="2"/>
      <c r="E219" s="2"/>
      <c r="F219" s="2"/>
      <c r="G219" s="2"/>
      <c r="H219" s="2"/>
      <c r="I219" s="2"/>
      <c r="J219" s="2"/>
      <c r="K219" s="2"/>
      <c r="L219" s="2"/>
      <c r="M219" s="2"/>
      <c r="N219" s="2"/>
      <c r="O219" s="2"/>
      <c r="P219" s="2"/>
      <c r="Q219" s="2"/>
    </row>
    <row r="220" spans="1:17" x14ac:dyDescent="0.25">
      <c r="A220" s="2"/>
      <c r="B220" s="2"/>
      <c r="C220" s="2"/>
      <c r="D220" s="2"/>
      <c r="E220" s="2"/>
      <c r="F220" s="2"/>
      <c r="G220" s="2"/>
      <c r="H220" s="2"/>
      <c r="I220" s="2"/>
      <c r="J220" s="2"/>
      <c r="K220" s="2"/>
      <c r="L220" s="2"/>
      <c r="M220" s="2"/>
      <c r="N220" s="2"/>
      <c r="O220" s="2"/>
      <c r="P220" s="2"/>
      <c r="Q220" s="2"/>
    </row>
    <row r="221" spans="1:17" x14ac:dyDescent="0.25">
      <c r="A221" s="2"/>
      <c r="B221" s="2"/>
      <c r="C221" s="2"/>
      <c r="D221" s="2"/>
      <c r="E221" s="2"/>
      <c r="F221" s="2"/>
      <c r="G221" s="2"/>
      <c r="H221" s="2"/>
      <c r="I221" s="2"/>
      <c r="J221" s="2"/>
      <c r="K221" s="2"/>
      <c r="L221" s="2"/>
      <c r="M221" s="2"/>
      <c r="N221" s="2"/>
      <c r="O221" s="2"/>
      <c r="P221" s="2"/>
      <c r="Q221" s="2"/>
    </row>
    <row r="222" spans="1:17" x14ac:dyDescent="0.25">
      <c r="A222" s="2"/>
      <c r="B222" s="2"/>
      <c r="C222" s="2"/>
      <c r="D222" s="2"/>
      <c r="E222" s="2"/>
      <c r="F222" s="2"/>
      <c r="G222" s="2"/>
      <c r="H222" s="2"/>
      <c r="I222" s="2"/>
      <c r="J222" s="2"/>
      <c r="K222" s="2"/>
      <c r="L222" s="2"/>
      <c r="M222" s="2"/>
      <c r="N222" s="2"/>
      <c r="O222" s="2"/>
      <c r="P222" s="2"/>
      <c r="Q222" s="2"/>
    </row>
    <row r="223" spans="1:17" x14ac:dyDescent="0.25">
      <c r="A223" s="2"/>
      <c r="B223" s="2"/>
      <c r="C223" s="2"/>
      <c r="D223" s="2"/>
      <c r="E223" s="2"/>
      <c r="F223" s="2"/>
      <c r="G223" s="2"/>
      <c r="H223" s="2"/>
      <c r="I223" s="2"/>
      <c r="J223" s="2"/>
      <c r="K223" s="2"/>
      <c r="L223" s="2"/>
      <c r="M223" s="2"/>
      <c r="N223" s="2"/>
      <c r="O223" s="2"/>
      <c r="P223" s="2"/>
      <c r="Q223" s="2"/>
    </row>
    <row r="224" spans="1:17" x14ac:dyDescent="0.25">
      <c r="A224" s="2"/>
      <c r="B224" s="2"/>
      <c r="C224" s="2"/>
      <c r="D224" s="2"/>
      <c r="E224" s="2"/>
      <c r="F224" s="2"/>
      <c r="G224" s="2"/>
      <c r="H224" s="2"/>
      <c r="I224" s="2"/>
      <c r="J224" s="2"/>
      <c r="K224" s="2"/>
      <c r="L224" s="2"/>
      <c r="M224" s="2"/>
      <c r="N224" s="2"/>
      <c r="O224" s="2"/>
      <c r="P224" s="2"/>
      <c r="Q224" s="2"/>
    </row>
    <row r="225" spans="1:17" x14ac:dyDescent="0.25">
      <c r="A225" s="2"/>
      <c r="B225" s="2"/>
      <c r="C225" s="2"/>
      <c r="D225" s="2"/>
      <c r="E225" s="2"/>
      <c r="F225" s="2"/>
      <c r="G225" s="2"/>
      <c r="H225" s="2"/>
      <c r="I225" s="2"/>
      <c r="J225" s="2"/>
      <c r="K225" s="2"/>
      <c r="L225" s="2"/>
      <c r="M225" s="2"/>
      <c r="N225" s="2"/>
      <c r="O225" s="2"/>
      <c r="P225" s="2"/>
      <c r="Q225" s="2"/>
    </row>
    <row r="226" spans="1:17" x14ac:dyDescent="0.25">
      <c r="A226" s="2"/>
      <c r="B226" s="2"/>
      <c r="C226" s="2"/>
      <c r="D226" s="2"/>
      <c r="E226" s="2"/>
      <c r="F226" s="2"/>
      <c r="G226" s="2"/>
      <c r="H226" s="2"/>
      <c r="I226" s="2"/>
      <c r="J226" s="2"/>
      <c r="K226" s="2"/>
      <c r="L226" s="2"/>
      <c r="M226" s="2"/>
      <c r="N226" s="2"/>
      <c r="O226" s="2"/>
      <c r="P226" s="2"/>
      <c r="Q226" s="2"/>
    </row>
    <row r="227" spans="1:17" x14ac:dyDescent="0.25">
      <c r="A227" s="2"/>
      <c r="B227" s="2"/>
      <c r="C227" s="2"/>
      <c r="D227" s="2"/>
      <c r="E227" s="2"/>
      <c r="F227" s="2"/>
      <c r="G227" s="2"/>
      <c r="H227" s="2"/>
      <c r="I227" s="2"/>
      <c r="J227" s="2"/>
      <c r="K227" s="2"/>
      <c r="L227" s="2"/>
      <c r="M227" s="2"/>
      <c r="N227" s="2"/>
      <c r="O227" s="2"/>
      <c r="P227" s="2"/>
      <c r="Q227" s="2"/>
    </row>
    <row r="228" spans="1:17" x14ac:dyDescent="0.25">
      <c r="A228" s="2"/>
      <c r="B228" s="2"/>
      <c r="C228" s="2"/>
      <c r="D228" s="2"/>
      <c r="E228" s="2"/>
      <c r="F228" s="2"/>
      <c r="G228" s="2"/>
      <c r="H228" s="2"/>
      <c r="I228" s="2"/>
      <c r="J228" s="2"/>
      <c r="K228" s="2"/>
      <c r="L228" s="2"/>
      <c r="M228" s="2"/>
      <c r="N228" s="2"/>
      <c r="O228" s="2"/>
      <c r="P228" s="2"/>
      <c r="Q228" s="2"/>
    </row>
    <row r="229" spans="1:17" x14ac:dyDescent="0.25">
      <c r="A229" s="2"/>
      <c r="B229" s="2"/>
      <c r="C229" s="2"/>
      <c r="D229" s="2"/>
      <c r="E229" s="2"/>
      <c r="F229" s="2"/>
      <c r="G229" s="2"/>
      <c r="H229" s="2"/>
      <c r="I229" s="2"/>
      <c r="J229" s="2"/>
      <c r="K229" s="2"/>
      <c r="L229" s="2"/>
      <c r="M229" s="2"/>
      <c r="N229" s="2"/>
      <c r="O229" s="2"/>
      <c r="P229" s="2"/>
      <c r="Q229" s="2"/>
    </row>
    <row r="230" spans="1:17" x14ac:dyDescent="0.25">
      <c r="A230" s="2"/>
      <c r="B230" s="2"/>
      <c r="C230" s="2"/>
      <c r="D230" s="2"/>
      <c r="E230" s="2"/>
      <c r="F230" s="2"/>
      <c r="G230" s="2"/>
      <c r="H230" s="2"/>
      <c r="I230" s="2"/>
      <c r="J230" s="2"/>
      <c r="K230" s="2"/>
      <c r="L230" s="2"/>
      <c r="M230" s="2"/>
      <c r="N230" s="2"/>
      <c r="O230" s="2"/>
      <c r="P230" s="2"/>
      <c r="Q230" s="2"/>
    </row>
    <row r="231" spans="1:17" x14ac:dyDescent="0.25">
      <c r="A231" s="2"/>
      <c r="B231" s="2"/>
      <c r="C231" s="2"/>
      <c r="D231" s="2"/>
      <c r="E231" s="2"/>
      <c r="F231" s="2"/>
      <c r="G231" s="2"/>
      <c r="H231" s="2"/>
      <c r="I231" s="2"/>
      <c r="J231" s="2"/>
      <c r="K231" s="2"/>
      <c r="L231" s="2"/>
      <c r="M231" s="2"/>
      <c r="N231" s="2"/>
      <c r="O231" s="2"/>
      <c r="P231" s="2"/>
      <c r="Q231" s="2"/>
    </row>
    <row r="232" spans="1:17" x14ac:dyDescent="0.25">
      <c r="A232" s="2"/>
      <c r="B232" s="2"/>
      <c r="C232" s="2"/>
      <c r="D232" s="2"/>
      <c r="E232" s="2"/>
      <c r="F232" s="2"/>
      <c r="G232" s="2"/>
      <c r="H232" s="2"/>
      <c r="I232" s="2"/>
      <c r="J232" s="2"/>
      <c r="K232" s="2"/>
      <c r="L232" s="2"/>
      <c r="M232" s="2"/>
      <c r="N232" s="2"/>
      <c r="O232" s="2"/>
      <c r="P232" s="2"/>
      <c r="Q232" s="2"/>
    </row>
    <row r="233" spans="1:17" x14ac:dyDescent="0.25">
      <c r="A233" s="2"/>
      <c r="B233" s="2"/>
      <c r="C233" s="2"/>
      <c r="D233" s="2"/>
      <c r="E233" s="2"/>
      <c r="F233" s="2"/>
      <c r="G233" s="2"/>
      <c r="H233" s="2"/>
      <c r="I233" s="2"/>
      <c r="J233" s="2"/>
      <c r="K233" s="2"/>
      <c r="L233" s="2"/>
      <c r="M233" s="2"/>
      <c r="N233" s="2"/>
      <c r="O233" s="2"/>
      <c r="P233" s="2"/>
      <c r="Q233" s="2"/>
    </row>
    <row r="234" spans="1:17" x14ac:dyDescent="0.25">
      <c r="A234" s="2"/>
      <c r="B234" s="2"/>
      <c r="C234" s="2"/>
      <c r="D234" s="2"/>
      <c r="E234" s="2"/>
      <c r="F234" s="2"/>
      <c r="G234" s="2"/>
      <c r="H234" s="2"/>
      <c r="I234" s="2"/>
      <c r="J234" s="2"/>
      <c r="K234" s="2"/>
      <c r="L234" s="2"/>
      <c r="M234" s="2"/>
      <c r="N234" s="2"/>
      <c r="O234" s="2"/>
      <c r="P234" s="2"/>
      <c r="Q234" s="2"/>
    </row>
    <row r="235" spans="1:17" x14ac:dyDescent="0.25">
      <c r="A235" s="2"/>
      <c r="B235" s="2"/>
      <c r="C235" s="2"/>
      <c r="D235" s="2"/>
      <c r="E235" s="2"/>
      <c r="F235" s="2"/>
      <c r="G235" s="2"/>
      <c r="H235" s="2"/>
      <c r="I235" s="2"/>
      <c r="J235" s="2"/>
      <c r="K235" s="2"/>
      <c r="L235" s="2"/>
      <c r="M235" s="2"/>
      <c r="N235" s="2"/>
      <c r="O235" s="2"/>
      <c r="P235" s="2"/>
      <c r="Q235" s="2"/>
    </row>
    <row r="236" spans="1:17" x14ac:dyDescent="0.25">
      <c r="A236" s="2"/>
      <c r="B236" s="2"/>
      <c r="C236" s="2"/>
      <c r="D236" s="2"/>
      <c r="E236" s="2"/>
      <c r="F236" s="2"/>
      <c r="G236" s="2"/>
      <c r="H236" s="2"/>
      <c r="I236" s="2"/>
      <c r="J236" s="2"/>
      <c r="K236" s="2"/>
      <c r="L236" s="2"/>
      <c r="M236" s="2"/>
      <c r="N236" s="2"/>
      <c r="O236" s="2"/>
      <c r="P236" s="2"/>
      <c r="Q236" s="2"/>
    </row>
    <row r="237" spans="1:17" x14ac:dyDescent="0.25">
      <c r="A237" s="2"/>
      <c r="B237" s="2"/>
      <c r="C237" s="2"/>
      <c r="D237" s="2"/>
      <c r="E237" s="2"/>
      <c r="F237" s="2"/>
      <c r="G237" s="2"/>
      <c r="H237" s="2"/>
      <c r="I237" s="2"/>
      <c r="J237" s="2"/>
      <c r="K237" s="2"/>
      <c r="L237" s="2"/>
      <c r="M237" s="2"/>
      <c r="N237" s="2"/>
      <c r="O237" s="2"/>
      <c r="P237" s="2"/>
      <c r="Q237" s="2"/>
    </row>
    <row r="238" spans="1:17" x14ac:dyDescent="0.25">
      <c r="A238" s="2"/>
      <c r="B238" s="2"/>
      <c r="C238" s="2"/>
      <c r="D238" s="2"/>
      <c r="E238" s="2"/>
      <c r="F238" s="2"/>
      <c r="G238" s="2"/>
      <c r="H238" s="2"/>
      <c r="I238" s="2"/>
      <c r="J238" s="2"/>
      <c r="K238" s="2"/>
      <c r="L238" s="2"/>
      <c r="M238" s="2"/>
      <c r="N238" s="2"/>
      <c r="O238" s="2"/>
      <c r="P238" s="2"/>
      <c r="Q238" s="2"/>
    </row>
    <row r="239" spans="1:17" x14ac:dyDescent="0.25">
      <c r="A239" s="2"/>
      <c r="B239" s="2"/>
      <c r="C239" s="2"/>
      <c r="D239" s="2"/>
      <c r="E239" s="2"/>
      <c r="F239" s="2"/>
      <c r="G239" s="2"/>
      <c r="H239" s="2"/>
      <c r="I239" s="2"/>
      <c r="J239" s="2"/>
      <c r="K239" s="2"/>
      <c r="L239" s="2"/>
      <c r="M239" s="2"/>
      <c r="N239" s="2"/>
      <c r="O239" s="2"/>
      <c r="P239" s="2"/>
      <c r="Q239" s="2"/>
    </row>
    <row r="240" spans="1:17" x14ac:dyDescent="0.25">
      <c r="A240" s="2"/>
      <c r="B240" s="2"/>
      <c r="C240" s="2"/>
      <c r="D240" s="2"/>
      <c r="E240" s="2"/>
      <c r="F240" s="2"/>
      <c r="G240" s="2"/>
      <c r="H240" s="2"/>
      <c r="I240" s="2"/>
      <c r="J240" s="2"/>
      <c r="K240" s="2"/>
      <c r="L240" s="2"/>
      <c r="M240" s="2"/>
      <c r="N240" s="2"/>
      <c r="O240" s="2"/>
      <c r="P240" s="2"/>
      <c r="Q240" s="2"/>
    </row>
    <row r="241" spans="1:17" x14ac:dyDescent="0.25">
      <c r="A241" s="2"/>
      <c r="B241" s="2"/>
      <c r="C241" s="2"/>
      <c r="D241" s="2"/>
      <c r="E241" s="2"/>
      <c r="F241" s="2"/>
      <c r="G241" s="2"/>
      <c r="H241" s="2"/>
      <c r="I241" s="2"/>
      <c r="J241" s="2"/>
      <c r="K241" s="2"/>
      <c r="L241" s="2"/>
      <c r="M241" s="2"/>
      <c r="N241" s="2"/>
      <c r="O241" s="2"/>
      <c r="P241" s="2"/>
      <c r="Q241" s="2"/>
    </row>
    <row r="242" spans="1:17" x14ac:dyDescent="0.25">
      <c r="A242" s="2"/>
      <c r="B242" s="2"/>
      <c r="C242" s="2"/>
      <c r="D242" s="2"/>
      <c r="E242" s="2"/>
      <c r="F242" s="2"/>
      <c r="G242" s="2"/>
      <c r="H242" s="2"/>
      <c r="I242" s="2"/>
      <c r="J242" s="2"/>
      <c r="K242" s="2"/>
      <c r="L242" s="2"/>
      <c r="M242" s="2"/>
      <c r="N242" s="2"/>
      <c r="O242" s="2"/>
      <c r="P242" s="2"/>
      <c r="Q242" s="2"/>
    </row>
    <row r="243" spans="1:17" x14ac:dyDescent="0.25">
      <c r="A243" s="2"/>
      <c r="B243" s="2"/>
      <c r="C243" s="2"/>
      <c r="D243" s="2"/>
      <c r="E243" s="2"/>
      <c r="F243" s="2"/>
      <c r="G243" s="2"/>
      <c r="H243" s="2"/>
      <c r="I243" s="2"/>
      <c r="J243" s="2"/>
      <c r="K243" s="2"/>
      <c r="L243" s="2"/>
      <c r="M243" s="2"/>
      <c r="N243" s="2"/>
      <c r="O243" s="2"/>
      <c r="P243" s="2"/>
      <c r="Q243" s="2"/>
    </row>
  </sheetData>
  <mergeCells count="1">
    <mergeCell ref="B3:E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sheetPr>
  <dimension ref="A1:B51"/>
  <sheetViews>
    <sheetView zoomScaleNormal="100" workbookViewId="0">
      <selection activeCell="B14" sqref="B14"/>
    </sheetView>
  </sheetViews>
  <sheetFormatPr baseColWidth="10" defaultRowHeight="14.25" x14ac:dyDescent="0.2"/>
  <cols>
    <col min="1" max="1" width="30.42578125" style="22" customWidth="1"/>
    <col min="2" max="2" width="20" style="22" customWidth="1"/>
    <col min="3" max="16384" width="11.42578125" style="22"/>
  </cols>
  <sheetData>
    <row r="1" spans="1:2" s="56" customFormat="1" ht="15.75" x14ac:dyDescent="0.25">
      <c r="A1" s="56" t="s">
        <v>221</v>
      </c>
    </row>
    <row r="2" spans="1:2" ht="15" thickBot="1" x14ac:dyDescent="0.25"/>
    <row r="3" spans="1:2" ht="23.25" customHeight="1" thickBot="1" x14ac:dyDescent="0.25">
      <c r="A3" s="237" t="s">
        <v>222</v>
      </c>
      <c r="B3" s="238"/>
    </row>
    <row r="4" spans="1:2" ht="15.75" customHeight="1" thickBot="1" x14ac:dyDescent="0.25">
      <c r="A4" s="187" t="s">
        <v>223</v>
      </c>
      <c r="B4" s="188"/>
    </row>
    <row r="5" spans="1:2" ht="15" thickBot="1" x14ac:dyDescent="0.25">
      <c r="A5" s="187" t="s">
        <v>224</v>
      </c>
      <c r="B5" s="188"/>
    </row>
    <row r="6" spans="1:2" ht="36.75" thickBot="1" x14ac:dyDescent="0.25">
      <c r="A6" s="187" t="s">
        <v>225</v>
      </c>
      <c r="B6" s="188"/>
    </row>
    <row r="7" spans="1:2" ht="15" thickBot="1" x14ac:dyDescent="0.25">
      <c r="A7" s="187" t="s">
        <v>226</v>
      </c>
      <c r="B7" s="188"/>
    </row>
    <row r="8" spans="1:2" x14ac:dyDescent="0.2">
      <c r="A8" s="189" t="s">
        <v>227</v>
      </c>
    </row>
    <row r="9" spans="1:2" ht="15.75" customHeight="1" x14ac:dyDescent="0.2">
      <c r="A9" s="189" t="s">
        <v>228</v>
      </c>
    </row>
    <row r="10" spans="1:2" x14ac:dyDescent="0.2">
      <c r="A10" s="189" t="s">
        <v>229</v>
      </c>
    </row>
    <row r="11" spans="1:2" x14ac:dyDescent="0.2">
      <c r="A11" s="189" t="s">
        <v>230</v>
      </c>
    </row>
    <row r="16" spans="1:2" ht="15.75" customHeight="1" x14ac:dyDescent="0.2"/>
    <row r="19" ht="15" customHeight="1" x14ac:dyDescent="0.2"/>
    <row r="21" ht="15.75" customHeight="1" x14ac:dyDescent="0.2"/>
    <row r="25" ht="15.75" customHeight="1" x14ac:dyDescent="0.2"/>
    <row r="28" ht="11.25" customHeight="1" x14ac:dyDescent="0.2"/>
    <row r="29" ht="24" customHeight="1" x14ac:dyDescent="0.2"/>
    <row r="30" ht="30" customHeight="1" x14ac:dyDescent="0.2"/>
    <row r="31" ht="30" customHeight="1" x14ac:dyDescent="0.2"/>
    <row r="32" ht="30" customHeight="1" x14ac:dyDescent="0.2"/>
    <row r="33" ht="30" customHeight="1" x14ac:dyDescent="0.2"/>
    <row r="34" ht="30" customHeight="1" x14ac:dyDescent="0.2"/>
    <row r="35" ht="30" customHeight="1" x14ac:dyDescent="0.2"/>
    <row r="36" ht="30" customHeight="1" x14ac:dyDescent="0.2"/>
    <row r="37" ht="30" customHeight="1" x14ac:dyDescent="0.2"/>
    <row r="38" ht="30" customHeight="1" x14ac:dyDescent="0.2"/>
    <row r="39" ht="30" customHeight="1" x14ac:dyDescent="0.2"/>
    <row r="40" ht="30" customHeight="1" x14ac:dyDescent="0.2"/>
    <row r="41" ht="30" customHeight="1" x14ac:dyDescent="0.2"/>
    <row r="42" ht="30" customHeight="1" x14ac:dyDescent="0.2"/>
    <row r="43" ht="30" customHeight="1" x14ac:dyDescent="0.2"/>
    <row r="44" ht="30" customHeight="1" x14ac:dyDescent="0.2"/>
    <row r="45" ht="30" customHeight="1" x14ac:dyDescent="0.2"/>
    <row r="46" ht="30" customHeight="1" x14ac:dyDescent="0.2"/>
    <row r="47" ht="30" customHeight="1" x14ac:dyDescent="0.2"/>
    <row r="48" ht="30" customHeight="1" x14ac:dyDescent="0.2"/>
    <row r="49" ht="30" customHeight="1" x14ac:dyDescent="0.2"/>
    <row r="50" ht="30" customHeight="1" x14ac:dyDescent="0.2"/>
    <row r="51" ht="18.75" customHeight="1" x14ac:dyDescent="0.2"/>
  </sheetData>
  <mergeCells count="1">
    <mergeCell ref="A3:B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E6228-E5D8-422B-B66E-D87B1F4F07C1}">
  <sheetPr>
    <tabColor theme="5"/>
  </sheetPr>
  <dimension ref="A1:X47"/>
  <sheetViews>
    <sheetView zoomScale="110" zoomScaleNormal="110" workbookViewId="0"/>
  </sheetViews>
  <sheetFormatPr baseColWidth="10" defaultColWidth="11.42578125" defaultRowHeight="15" x14ac:dyDescent="0.25"/>
  <cols>
    <col min="1" max="1" width="10.85546875" style="253" customWidth="1"/>
    <col min="2" max="2" width="17" style="253" customWidth="1"/>
    <col min="3" max="3" width="11.7109375" style="253" customWidth="1"/>
    <col min="4" max="4" width="12.140625" style="253" customWidth="1"/>
    <col min="5" max="5" width="10.42578125" style="253" customWidth="1"/>
    <col min="6" max="6" width="10" style="253" customWidth="1"/>
    <col min="7" max="7" width="10.5703125" style="253" customWidth="1"/>
    <col min="8" max="10" width="8.85546875" style="253" customWidth="1"/>
  </cols>
  <sheetData>
    <row r="1" spans="1:24" ht="15.75" x14ac:dyDescent="0.25">
      <c r="A1" s="252" t="s">
        <v>260</v>
      </c>
    </row>
    <row r="2" spans="1:24" x14ac:dyDescent="0.25">
      <c r="A2" s="254" t="s">
        <v>261</v>
      </c>
    </row>
    <row r="3" spans="1:24" x14ac:dyDescent="0.25">
      <c r="A3" s="255" t="s">
        <v>262</v>
      </c>
      <c r="B3" s="256"/>
      <c r="C3" s="256"/>
      <c r="D3" s="256"/>
      <c r="E3" s="256"/>
      <c r="F3" s="256"/>
      <c r="G3" s="256"/>
      <c r="H3" s="256"/>
      <c r="I3" s="256"/>
      <c r="J3" s="256"/>
      <c r="K3" s="257"/>
      <c r="L3" s="257"/>
      <c r="M3" s="257"/>
      <c r="N3" s="257"/>
      <c r="O3" s="257"/>
      <c r="P3" s="257"/>
      <c r="Q3" s="257"/>
      <c r="R3" s="257"/>
      <c r="S3" s="257"/>
      <c r="T3" s="257"/>
    </row>
    <row r="4" spans="1:24" ht="15.75" thickBot="1" x14ac:dyDescent="0.3">
      <c r="A4" s="258"/>
    </row>
    <row r="5" spans="1:24" ht="24" thickBot="1" x14ac:dyDescent="0.3">
      <c r="B5" s="259" t="s">
        <v>263</v>
      </c>
      <c r="C5" s="260"/>
      <c r="D5" s="260"/>
      <c r="E5" s="260"/>
      <c r="F5" s="260"/>
      <c r="G5" s="260"/>
      <c r="H5" s="260"/>
      <c r="I5" s="260"/>
      <c r="J5" s="260"/>
      <c r="K5" s="260"/>
      <c r="L5" s="261"/>
      <c r="N5" s="259" t="s">
        <v>264</v>
      </c>
      <c r="O5" s="260"/>
      <c r="P5" s="260"/>
      <c r="Q5" s="260"/>
      <c r="R5" s="260"/>
      <c r="S5" s="260"/>
      <c r="T5" s="260"/>
      <c r="U5" s="260"/>
      <c r="V5" s="260"/>
      <c r="W5" s="260"/>
      <c r="X5" s="261"/>
    </row>
    <row r="6" spans="1:24" ht="14.45" customHeight="1" x14ac:dyDescent="0.25">
      <c r="B6" s="239" t="s">
        <v>58</v>
      </c>
      <c r="C6" s="239" t="s">
        <v>59</v>
      </c>
      <c r="D6" s="239" t="s">
        <v>60</v>
      </c>
      <c r="E6" s="239" t="s">
        <v>61</v>
      </c>
      <c r="F6" s="239" t="s">
        <v>62</v>
      </c>
      <c r="G6" s="239" t="s">
        <v>63</v>
      </c>
      <c r="H6" s="239" t="s">
        <v>265</v>
      </c>
      <c r="I6" s="3" t="s">
        <v>64</v>
      </c>
      <c r="J6" s="3" t="s">
        <v>65</v>
      </c>
      <c r="K6" s="3" t="s">
        <v>66</v>
      </c>
      <c r="L6" s="3" t="s">
        <v>67</v>
      </c>
      <c r="N6" s="239" t="s">
        <v>58</v>
      </c>
      <c r="O6" s="239" t="s">
        <v>59</v>
      </c>
      <c r="P6" s="239" t="s">
        <v>60</v>
      </c>
      <c r="Q6" s="239" t="s">
        <v>61</v>
      </c>
      <c r="R6" s="239" t="s">
        <v>62</v>
      </c>
      <c r="S6" s="239" t="s">
        <v>63</v>
      </c>
      <c r="T6" s="239" t="s">
        <v>265</v>
      </c>
      <c r="U6" s="3" t="s">
        <v>64</v>
      </c>
      <c r="V6" s="3" t="s">
        <v>65</v>
      </c>
      <c r="W6" s="3" t="s">
        <v>66</v>
      </c>
      <c r="X6" s="3" t="s">
        <v>67</v>
      </c>
    </row>
    <row r="7" spans="1:24" ht="15.75" thickBot="1" x14ac:dyDescent="0.3">
      <c r="B7" s="240"/>
      <c r="C7" s="240"/>
      <c r="D7" s="240"/>
      <c r="E7" s="240"/>
      <c r="F7" s="240"/>
      <c r="G7" s="240"/>
      <c r="H7" s="240"/>
      <c r="I7" s="4" t="s">
        <v>266</v>
      </c>
      <c r="J7" s="4" t="s">
        <v>266</v>
      </c>
      <c r="K7" s="4" t="s">
        <v>266</v>
      </c>
      <c r="L7" s="4" t="s">
        <v>266</v>
      </c>
      <c r="N7" s="240"/>
      <c r="O7" s="240"/>
      <c r="P7" s="240"/>
      <c r="Q7" s="240"/>
      <c r="R7" s="240"/>
      <c r="S7" s="240"/>
      <c r="T7" s="240"/>
      <c r="U7" s="4" t="s">
        <v>266</v>
      </c>
      <c r="V7" s="4" t="s">
        <v>266</v>
      </c>
      <c r="W7" s="4" t="s">
        <v>266</v>
      </c>
      <c r="X7" s="4" t="s">
        <v>266</v>
      </c>
    </row>
    <row r="8" spans="1:24" ht="15.75" thickBot="1" x14ac:dyDescent="0.3">
      <c r="B8" s="262">
        <v>0</v>
      </c>
      <c r="C8" s="263">
        <v>0</v>
      </c>
      <c r="D8" s="264"/>
      <c r="E8" s="264"/>
      <c r="F8" s="264"/>
      <c r="G8" s="264"/>
      <c r="H8" s="264"/>
      <c r="I8" s="264"/>
      <c r="J8" s="264"/>
      <c r="K8" s="264"/>
      <c r="L8" s="264"/>
      <c r="N8" s="262">
        <v>0</v>
      </c>
      <c r="O8" s="263">
        <v>0</v>
      </c>
      <c r="P8" s="264"/>
      <c r="Q8" s="264"/>
      <c r="R8" s="264"/>
      <c r="S8" s="264"/>
      <c r="T8" s="264"/>
      <c r="U8" s="264"/>
      <c r="V8" s="264"/>
      <c r="W8" s="264"/>
      <c r="X8" s="264"/>
    </row>
    <row r="9" spans="1:24" ht="45.75" thickBot="1" x14ac:dyDescent="0.3">
      <c r="B9" s="265" t="s">
        <v>267</v>
      </c>
      <c r="C9" s="265" t="s">
        <v>268</v>
      </c>
      <c r="D9" s="264"/>
      <c r="E9" s="264"/>
      <c r="F9" s="264"/>
      <c r="G9" s="264"/>
      <c r="H9" s="264"/>
      <c r="I9" s="264"/>
      <c r="J9" s="264"/>
      <c r="K9" s="264"/>
      <c r="L9" s="264"/>
      <c r="N9" s="262">
        <v>0.05</v>
      </c>
      <c r="O9" s="263"/>
      <c r="P9" s="264"/>
      <c r="Q9" s="264"/>
      <c r="R9" s="264"/>
      <c r="S9" s="264"/>
      <c r="T9" s="264"/>
      <c r="U9" s="264"/>
      <c r="V9" s="264"/>
      <c r="W9" s="264"/>
      <c r="X9" s="264"/>
    </row>
    <row r="10" spans="1:24" ht="26.25" thickBot="1" x14ac:dyDescent="0.3">
      <c r="B10" s="266" t="s">
        <v>269</v>
      </c>
      <c r="C10" s="267"/>
      <c r="D10" s="267"/>
      <c r="E10" s="267"/>
      <c r="F10" s="267"/>
      <c r="G10" s="267"/>
      <c r="H10" s="267"/>
      <c r="I10" s="267"/>
      <c r="J10" s="267"/>
      <c r="K10" s="267"/>
      <c r="L10" s="268"/>
      <c r="N10" s="262">
        <v>0.1</v>
      </c>
      <c r="O10" s="263"/>
      <c r="P10" s="264"/>
      <c r="Q10" s="264"/>
      <c r="R10" s="264"/>
      <c r="S10" s="264"/>
      <c r="T10" s="264"/>
      <c r="U10" s="264"/>
      <c r="V10" s="264"/>
      <c r="W10" s="264"/>
      <c r="X10" s="264"/>
    </row>
    <row r="11" spans="1:24" ht="18.95" customHeight="1" thickBot="1" x14ac:dyDescent="0.3">
      <c r="B11" s="269" t="s">
        <v>270</v>
      </c>
      <c r="C11" s="270"/>
      <c r="D11" s="271"/>
      <c r="E11" s="271"/>
      <c r="F11" s="271"/>
      <c r="G11" s="271"/>
      <c r="H11" s="271"/>
      <c r="I11" s="271"/>
      <c r="J11" s="271"/>
      <c r="K11" s="271"/>
      <c r="L11" s="271"/>
      <c r="N11" s="262">
        <v>0.15</v>
      </c>
      <c r="O11" s="263"/>
      <c r="P11" s="264"/>
      <c r="Q11" s="264"/>
      <c r="R11" s="264"/>
      <c r="S11" s="264"/>
      <c r="T11" s="264"/>
      <c r="U11" s="264"/>
      <c r="V11" s="264"/>
      <c r="W11" s="264"/>
      <c r="X11" s="264"/>
    </row>
    <row r="12" spans="1:24" ht="15.75" thickBot="1" x14ac:dyDescent="0.3">
      <c r="K12" s="253"/>
      <c r="L12" s="253"/>
      <c r="N12" s="262">
        <v>0.2</v>
      </c>
      <c r="O12" s="263"/>
      <c r="P12" s="264"/>
      <c r="Q12" s="264"/>
      <c r="R12" s="264"/>
      <c r="S12" s="264"/>
      <c r="T12" s="264"/>
      <c r="U12" s="264"/>
      <c r="V12" s="264"/>
      <c r="W12" s="264"/>
      <c r="X12" s="264"/>
    </row>
    <row r="13" spans="1:24" ht="15.75" thickBot="1" x14ac:dyDescent="0.3">
      <c r="K13" s="253"/>
      <c r="L13" s="253"/>
      <c r="N13" s="262">
        <v>0.25</v>
      </c>
      <c r="O13" s="263"/>
      <c r="P13" s="264"/>
      <c r="Q13" s="264"/>
      <c r="R13" s="264"/>
      <c r="S13" s="264"/>
      <c r="T13" s="264"/>
      <c r="U13" s="264"/>
      <c r="V13" s="264"/>
      <c r="W13" s="264"/>
      <c r="X13" s="264"/>
    </row>
    <row r="14" spans="1:24" ht="15.75" thickBot="1" x14ac:dyDescent="0.3">
      <c r="K14" s="253"/>
      <c r="L14" s="253"/>
      <c r="N14" s="262">
        <v>0.3</v>
      </c>
      <c r="O14" s="263"/>
      <c r="P14" s="264"/>
      <c r="Q14" s="264"/>
      <c r="R14" s="264"/>
      <c r="S14" s="264"/>
      <c r="T14" s="264"/>
      <c r="U14" s="264"/>
      <c r="V14" s="264"/>
      <c r="W14" s="264"/>
      <c r="X14" s="264"/>
    </row>
    <row r="15" spans="1:24" ht="15.75" thickBot="1" x14ac:dyDescent="0.3">
      <c r="K15" s="253"/>
      <c r="L15" s="253"/>
      <c r="N15" s="262">
        <v>0.35</v>
      </c>
      <c r="O15" s="263"/>
      <c r="P15" s="264"/>
      <c r="Q15" s="264"/>
      <c r="R15" s="264"/>
      <c r="S15" s="264"/>
      <c r="T15" s="264"/>
      <c r="U15" s="264"/>
      <c r="V15" s="264"/>
      <c r="W15" s="264"/>
      <c r="X15" s="264"/>
    </row>
    <row r="16" spans="1:24" ht="15.75" thickBot="1" x14ac:dyDescent="0.3">
      <c r="K16" s="253"/>
      <c r="L16" s="253"/>
      <c r="N16" s="262">
        <v>0.4</v>
      </c>
      <c r="O16" s="263"/>
      <c r="P16" s="264"/>
      <c r="Q16" s="264"/>
      <c r="R16" s="264"/>
      <c r="S16" s="264"/>
      <c r="T16" s="264"/>
      <c r="U16" s="264"/>
      <c r="V16" s="264"/>
      <c r="W16" s="264"/>
      <c r="X16" s="264"/>
    </row>
    <row r="17" spans="1:24" ht="15.75" thickBot="1" x14ac:dyDescent="0.3">
      <c r="K17" s="253"/>
      <c r="L17" s="253"/>
      <c r="N17" s="262">
        <v>0.45</v>
      </c>
      <c r="O17" s="263"/>
      <c r="P17" s="264"/>
      <c r="Q17" s="264"/>
      <c r="R17" s="264"/>
      <c r="S17" s="264"/>
      <c r="T17" s="264"/>
      <c r="U17" s="264"/>
      <c r="V17" s="264"/>
      <c r="W17" s="264"/>
      <c r="X17" s="264"/>
    </row>
    <row r="18" spans="1:24" ht="15.75" thickBot="1" x14ac:dyDescent="0.3">
      <c r="K18" s="253"/>
      <c r="L18" s="253"/>
      <c r="N18" s="262">
        <v>0.5</v>
      </c>
      <c r="O18" s="263"/>
      <c r="P18" s="264"/>
      <c r="Q18" s="264"/>
      <c r="R18" s="264"/>
      <c r="S18" s="264"/>
      <c r="T18" s="264"/>
      <c r="U18" s="264"/>
      <c r="V18" s="264"/>
      <c r="W18" s="264"/>
      <c r="X18" s="264"/>
    </row>
    <row r="19" spans="1:24" ht="15.75" thickBot="1" x14ac:dyDescent="0.3">
      <c r="K19" s="253"/>
      <c r="L19" s="253"/>
      <c r="N19" s="262">
        <v>0.55000000000000004</v>
      </c>
      <c r="O19" s="263"/>
      <c r="P19" s="264"/>
      <c r="Q19" s="264"/>
      <c r="R19" s="264"/>
      <c r="S19" s="264"/>
      <c r="T19" s="264"/>
      <c r="U19" s="264"/>
      <c r="V19" s="264"/>
      <c r="W19" s="264"/>
      <c r="X19" s="264"/>
    </row>
    <row r="20" spans="1:24" ht="15.75" thickBot="1" x14ac:dyDescent="0.3">
      <c r="K20" s="253"/>
      <c r="L20" s="253"/>
      <c r="N20" s="262">
        <v>0.6</v>
      </c>
      <c r="O20" s="263"/>
      <c r="P20" s="264"/>
      <c r="Q20" s="264"/>
      <c r="R20" s="264"/>
      <c r="S20" s="264"/>
      <c r="T20" s="264"/>
      <c r="U20" s="264"/>
      <c r="V20" s="264"/>
      <c r="W20" s="264"/>
      <c r="X20" s="264"/>
    </row>
    <row r="21" spans="1:24" ht="15.75" customHeight="1" thickBot="1" x14ac:dyDescent="0.3">
      <c r="K21" s="253"/>
      <c r="L21" s="253"/>
      <c r="N21" s="262">
        <v>0.65</v>
      </c>
      <c r="O21" s="263"/>
      <c r="P21" s="264"/>
      <c r="Q21" s="264"/>
      <c r="R21" s="264"/>
      <c r="S21" s="264"/>
      <c r="T21" s="264"/>
      <c r="U21" s="264"/>
      <c r="V21" s="264"/>
      <c r="W21" s="264"/>
      <c r="X21" s="264"/>
    </row>
    <row r="22" spans="1:24" ht="23.25" customHeight="1" thickBot="1" x14ac:dyDescent="0.3">
      <c r="K22" s="253"/>
      <c r="L22" s="253"/>
      <c r="N22" s="262">
        <v>0.7</v>
      </c>
      <c r="O22" s="263"/>
      <c r="P22" s="264"/>
      <c r="Q22" s="264"/>
      <c r="R22" s="264"/>
      <c r="S22" s="264"/>
      <c r="T22" s="264"/>
      <c r="U22" s="264"/>
      <c r="V22" s="264"/>
      <c r="W22" s="264"/>
      <c r="X22" s="264"/>
    </row>
    <row r="23" spans="1:24" ht="15.75" thickBot="1" x14ac:dyDescent="0.3">
      <c r="N23" s="272" t="s">
        <v>269</v>
      </c>
      <c r="O23" s="267"/>
      <c r="P23" s="267"/>
      <c r="Q23" s="267"/>
      <c r="R23" s="267"/>
      <c r="S23" s="267"/>
      <c r="T23" s="267"/>
      <c r="U23" s="267"/>
      <c r="V23" s="267"/>
      <c r="W23" s="267"/>
      <c r="X23" s="268"/>
    </row>
    <row r="24" spans="1:24" ht="19.5" customHeight="1" thickBot="1" x14ac:dyDescent="0.3">
      <c r="N24" s="269" t="s">
        <v>270</v>
      </c>
      <c r="O24" s="270"/>
      <c r="P24" s="271"/>
      <c r="Q24" s="271"/>
      <c r="R24" s="271"/>
      <c r="S24" s="271"/>
      <c r="T24" s="271"/>
      <c r="U24" s="271"/>
      <c r="V24" s="271"/>
      <c r="W24" s="271"/>
      <c r="X24" s="271"/>
    </row>
    <row r="27" spans="1:24" ht="14.45" customHeight="1" x14ac:dyDescent="0.25">
      <c r="A27" s="255" t="s">
        <v>271</v>
      </c>
      <c r="B27" s="257"/>
      <c r="C27" s="257"/>
      <c r="D27" s="257"/>
      <c r="E27" s="257"/>
      <c r="F27" s="256"/>
      <c r="G27" s="256"/>
      <c r="H27" s="256"/>
      <c r="I27" s="256"/>
      <c r="J27" s="256"/>
      <c r="K27" s="257"/>
      <c r="L27" s="257"/>
      <c r="M27" s="257"/>
      <c r="N27" s="257"/>
      <c r="O27" s="257"/>
      <c r="P27" s="257"/>
      <c r="Q27" s="257"/>
      <c r="R27" s="257"/>
      <c r="S27" s="257"/>
      <c r="T27" s="257"/>
    </row>
    <row r="28" spans="1:24" ht="16.5" thickBot="1" x14ac:dyDescent="0.3">
      <c r="A28" s="252"/>
    </row>
    <row r="29" spans="1:24" ht="15" customHeight="1" x14ac:dyDescent="0.25">
      <c r="A29" s="273"/>
      <c r="B29" s="274"/>
      <c r="C29" s="275" t="s">
        <v>272</v>
      </c>
      <c r="D29" s="276"/>
      <c r="E29" s="276"/>
      <c r="F29" s="277"/>
      <c r="G29" s="275" t="s">
        <v>273</v>
      </c>
      <c r="H29" s="276"/>
      <c r="I29" s="276"/>
      <c r="J29" s="277"/>
      <c r="K29" s="275" t="s">
        <v>274</v>
      </c>
      <c r="L29" s="276"/>
      <c r="M29" s="276"/>
      <c r="N29" s="277"/>
    </row>
    <row r="30" spans="1:24" ht="45" customHeight="1" x14ac:dyDescent="0.25">
      <c r="A30" s="278" t="s">
        <v>243</v>
      </c>
      <c r="B30" s="279"/>
      <c r="C30" s="280" t="s">
        <v>275</v>
      </c>
      <c r="D30" s="281" t="s">
        <v>244</v>
      </c>
      <c r="E30" s="281" t="s">
        <v>276</v>
      </c>
      <c r="F30" s="282" t="s">
        <v>277</v>
      </c>
      <c r="G30" s="280" t="s">
        <v>275</v>
      </c>
      <c r="H30" s="281" t="s">
        <v>244</v>
      </c>
      <c r="I30" s="281" t="s">
        <v>276</v>
      </c>
      <c r="J30" s="282" t="s">
        <v>277</v>
      </c>
      <c r="K30" s="280" t="s">
        <v>278</v>
      </c>
      <c r="L30" s="281" t="s">
        <v>244</v>
      </c>
      <c r="M30" s="281" t="s">
        <v>276</v>
      </c>
      <c r="N30" s="282" t="s">
        <v>277</v>
      </c>
    </row>
    <row r="31" spans="1:24" x14ac:dyDescent="0.25">
      <c r="A31" s="279" t="s">
        <v>279</v>
      </c>
      <c r="B31" s="283"/>
      <c r="C31" s="280"/>
      <c r="D31" s="281"/>
      <c r="E31" s="281"/>
      <c r="F31" s="282"/>
      <c r="G31" s="280"/>
      <c r="H31" s="281"/>
      <c r="I31" s="281"/>
      <c r="J31" s="282"/>
      <c r="K31" s="280"/>
      <c r="L31" s="281"/>
      <c r="M31" s="281"/>
      <c r="N31" s="282"/>
    </row>
    <row r="32" spans="1:24" x14ac:dyDescent="0.25">
      <c r="A32" s="278" t="s">
        <v>280</v>
      </c>
      <c r="B32" s="279"/>
      <c r="C32" s="284"/>
      <c r="D32" s="285"/>
      <c r="E32" s="285"/>
      <c r="F32" s="286"/>
      <c r="G32" s="284"/>
      <c r="H32" s="285"/>
      <c r="I32" s="285"/>
      <c r="J32" s="286"/>
      <c r="K32" s="287"/>
      <c r="L32" s="288"/>
      <c r="M32" s="288"/>
      <c r="N32" s="289"/>
    </row>
    <row r="33" spans="1:20" ht="14.25" customHeight="1" x14ac:dyDescent="0.25">
      <c r="A33" s="278" t="s">
        <v>245</v>
      </c>
      <c r="B33" s="279"/>
      <c r="C33" s="284"/>
      <c r="D33" s="285"/>
      <c r="E33" s="285"/>
      <c r="F33" s="286"/>
      <c r="G33" s="284"/>
      <c r="H33" s="285"/>
      <c r="I33" s="285"/>
      <c r="J33" s="286"/>
      <c r="K33" s="284"/>
      <c r="L33" s="285"/>
      <c r="M33" s="285"/>
      <c r="N33" s="286"/>
    </row>
    <row r="34" spans="1:20" ht="15" customHeight="1" x14ac:dyDescent="0.25">
      <c r="A34" s="278" t="s">
        <v>246</v>
      </c>
      <c r="B34" s="279"/>
      <c r="C34" s="284"/>
      <c r="D34" s="285"/>
      <c r="E34" s="285"/>
      <c r="F34" s="286"/>
      <c r="G34" s="284"/>
      <c r="H34" s="285"/>
      <c r="I34" s="285"/>
      <c r="J34" s="286"/>
      <c r="K34" s="284"/>
      <c r="L34" s="285"/>
      <c r="M34" s="285"/>
      <c r="N34" s="286"/>
    </row>
    <row r="35" spans="1:20" ht="69.75" customHeight="1" x14ac:dyDescent="0.25">
      <c r="A35" s="278" t="s">
        <v>247</v>
      </c>
      <c r="B35" s="290" t="s">
        <v>248</v>
      </c>
      <c r="C35" s="284"/>
      <c r="D35" s="285"/>
      <c r="E35" s="285"/>
      <c r="F35" s="286"/>
      <c r="G35" s="284"/>
      <c r="H35" s="285"/>
      <c r="I35" s="285"/>
      <c r="J35" s="286"/>
      <c r="K35" s="284"/>
      <c r="L35" s="285"/>
      <c r="M35" s="285"/>
      <c r="N35" s="286"/>
    </row>
    <row r="36" spans="1:20" ht="69.75" customHeight="1" x14ac:dyDescent="0.25">
      <c r="A36" s="278"/>
      <c r="B36" s="290" t="s">
        <v>281</v>
      </c>
      <c r="C36" s="284"/>
      <c r="D36" s="285"/>
      <c r="E36" s="285"/>
      <c r="F36" s="286"/>
      <c r="G36" s="284"/>
      <c r="H36" s="285"/>
      <c r="I36" s="285"/>
      <c r="J36" s="286"/>
      <c r="K36" s="284"/>
      <c r="L36" s="285"/>
      <c r="M36" s="285"/>
      <c r="N36" s="286"/>
    </row>
    <row r="37" spans="1:20" ht="60.75" thickBot="1" x14ac:dyDescent="0.3">
      <c r="A37" s="278"/>
      <c r="B37" s="290" t="s">
        <v>282</v>
      </c>
      <c r="C37" s="291"/>
      <c r="D37" s="292"/>
      <c r="E37" s="292"/>
      <c r="F37" s="293"/>
      <c r="G37" s="291"/>
      <c r="H37" s="292"/>
      <c r="I37" s="292"/>
      <c r="J37" s="293"/>
      <c r="K37" s="291"/>
      <c r="L37" s="292"/>
      <c r="M37" s="292"/>
      <c r="N37" s="293"/>
    </row>
    <row r="40" spans="1:20" ht="15.75" x14ac:dyDescent="0.25">
      <c r="A40" s="294" t="s">
        <v>283</v>
      </c>
      <c r="B40" s="295"/>
      <c r="C40" s="296"/>
      <c r="D40" s="296"/>
      <c r="E40" s="296"/>
      <c r="F40" s="296"/>
      <c r="G40" s="297"/>
      <c r="H40" s="297"/>
      <c r="I40" s="297"/>
      <c r="J40" s="297"/>
      <c r="K40" s="297"/>
      <c r="L40" s="297"/>
      <c r="M40" s="297"/>
      <c r="N40" s="297"/>
      <c r="O40" s="297"/>
      <c r="P40" s="257"/>
      <c r="Q40" s="257"/>
      <c r="R40" s="257"/>
      <c r="S40" s="257"/>
      <c r="T40" s="257"/>
    </row>
    <row r="41" spans="1:20" ht="16.5" thickBot="1" x14ac:dyDescent="0.3">
      <c r="A41" s="298"/>
      <c r="B41" s="299"/>
      <c r="C41" s="300"/>
      <c r="D41" s="301"/>
      <c r="E41" s="301"/>
      <c r="F41" s="301"/>
      <c r="G41" s="302"/>
      <c r="H41" s="302"/>
      <c r="I41" s="302"/>
      <c r="J41" s="302"/>
      <c r="K41" s="302"/>
      <c r="L41" s="302"/>
      <c r="M41" s="302"/>
      <c r="N41" s="302"/>
      <c r="O41" s="302"/>
    </row>
    <row r="42" spans="1:20" ht="15.75" thickBot="1" x14ac:dyDescent="0.3">
      <c r="A42" s="303"/>
      <c r="B42" s="304"/>
      <c r="C42" s="275" t="s">
        <v>272</v>
      </c>
      <c r="D42" s="276"/>
      <c r="E42" s="276"/>
      <c r="F42" s="277"/>
      <c r="G42" s="305"/>
      <c r="H42" s="306"/>
      <c r="I42" s="306"/>
      <c r="J42" s="307"/>
      <c r="K42" s="275" t="s">
        <v>274</v>
      </c>
      <c r="L42" s="306"/>
      <c r="M42" s="306"/>
      <c r="N42" s="307"/>
    </row>
    <row r="43" spans="1:20" ht="84.75" customHeight="1" thickBot="1" x14ac:dyDescent="0.3">
      <c r="A43" s="308"/>
      <c r="B43" s="309"/>
      <c r="C43" s="310" t="s">
        <v>284</v>
      </c>
      <c r="D43" s="311" t="s">
        <v>285</v>
      </c>
      <c r="E43" s="312"/>
      <c r="F43" s="313"/>
      <c r="G43" s="314"/>
      <c r="H43" s="315"/>
      <c r="I43" s="315"/>
      <c r="J43" s="316"/>
      <c r="K43" s="310" t="s">
        <v>286</v>
      </c>
      <c r="L43" s="311" t="s">
        <v>287</v>
      </c>
      <c r="M43" s="312"/>
      <c r="N43" s="313"/>
    </row>
    <row r="44" spans="1:20" ht="60" x14ac:dyDescent="0.25">
      <c r="A44" s="317" t="s">
        <v>288</v>
      </c>
      <c r="B44" s="318" t="s">
        <v>289</v>
      </c>
      <c r="C44" s="319"/>
      <c r="D44" s="320"/>
      <c r="E44" s="321"/>
      <c r="F44" s="322"/>
      <c r="G44" s="323"/>
      <c r="H44" s="324"/>
      <c r="I44" s="324"/>
      <c r="J44" s="325"/>
      <c r="K44" s="319"/>
      <c r="L44" s="320"/>
      <c r="M44" s="321"/>
      <c r="N44" s="322"/>
    </row>
    <row r="45" spans="1:20" ht="45.75" thickBot="1" x14ac:dyDescent="0.3">
      <c r="A45" s="326"/>
      <c r="B45" s="327" t="s">
        <v>290</v>
      </c>
      <c r="C45" s="291"/>
      <c r="D45" s="328"/>
      <c r="E45" s="329"/>
      <c r="F45" s="330"/>
      <c r="G45" s="323"/>
      <c r="H45" s="324"/>
      <c r="I45" s="324"/>
      <c r="J45" s="325"/>
      <c r="K45" s="291"/>
      <c r="L45" s="328"/>
      <c r="M45" s="329"/>
      <c r="N45" s="330"/>
    </row>
    <row r="46" spans="1:20" ht="14.45" customHeight="1" x14ac:dyDescent="0.25">
      <c r="A46" s="331" t="s">
        <v>291</v>
      </c>
      <c r="B46" s="331"/>
      <c r="C46" s="331"/>
      <c r="D46" s="331"/>
      <c r="E46" s="331"/>
      <c r="F46" s="331"/>
      <c r="G46" s="331"/>
      <c r="H46" s="331"/>
      <c r="I46" s="331"/>
      <c r="J46" s="331"/>
      <c r="K46" s="331"/>
      <c r="L46" s="331"/>
      <c r="M46" s="331"/>
      <c r="N46" s="331"/>
    </row>
    <row r="47" spans="1:20" x14ac:dyDescent="0.25">
      <c r="A47" t="s">
        <v>292</v>
      </c>
      <c r="B47"/>
      <c r="C47"/>
      <c r="D47"/>
      <c r="E47"/>
      <c r="F47"/>
      <c r="G47"/>
      <c r="H47"/>
      <c r="I47"/>
      <c r="J47"/>
    </row>
  </sheetData>
  <mergeCells count="31">
    <mergeCell ref="A46:N46"/>
    <mergeCell ref="A33:B33"/>
    <mergeCell ref="A34:B34"/>
    <mergeCell ref="A35:A37"/>
    <mergeCell ref="D43:F43"/>
    <mergeCell ref="L43:N43"/>
    <mergeCell ref="A44:A45"/>
    <mergeCell ref="D44:F45"/>
    <mergeCell ref="L44:N45"/>
    <mergeCell ref="B11:C11"/>
    <mergeCell ref="N24:O24"/>
    <mergeCell ref="A29:B29"/>
    <mergeCell ref="A30:B30"/>
    <mergeCell ref="A31:B31"/>
    <mergeCell ref="A32:B32"/>
    <mergeCell ref="O6:O7"/>
    <mergeCell ref="P6:P7"/>
    <mergeCell ref="Q6:Q7"/>
    <mergeCell ref="R6:R7"/>
    <mergeCell ref="S6:S7"/>
    <mergeCell ref="T6:T7"/>
    <mergeCell ref="B5:L5"/>
    <mergeCell ref="N5:X5"/>
    <mergeCell ref="B6:B7"/>
    <mergeCell ref="C6:C7"/>
    <mergeCell ref="D6:D7"/>
    <mergeCell ref="E6:E7"/>
    <mergeCell ref="F6:F7"/>
    <mergeCell ref="G6:G7"/>
    <mergeCell ref="H6:H7"/>
    <mergeCell ref="N6:N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60"/>
  <sheetViews>
    <sheetView zoomScale="90" zoomScaleNormal="90" workbookViewId="0"/>
  </sheetViews>
  <sheetFormatPr baseColWidth="10" defaultColWidth="9.140625" defaultRowHeight="15" x14ac:dyDescent="0.25"/>
  <cols>
    <col min="1" max="1" width="57.140625" style="11" customWidth="1"/>
    <col min="2" max="26" width="5.7109375" customWidth="1"/>
  </cols>
  <sheetData>
    <row r="1" spans="1:26" s="56" customFormat="1" ht="15.75" x14ac:dyDescent="0.25">
      <c r="A1" s="56" t="s">
        <v>197</v>
      </c>
    </row>
    <row r="2" spans="1:26" x14ac:dyDescent="0.25">
      <c r="A2" s="23" t="s">
        <v>196</v>
      </c>
      <c r="B2" s="22"/>
      <c r="C2" s="22"/>
      <c r="D2" s="22"/>
      <c r="E2" s="22"/>
      <c r="F2" s="22"/>
      <c r="G2" s="22"/>
      <c r="H2" s="22"/>
      <c r="I2" s="22"/>
      <c r="J2" s="22"/>
      <c r="K2" s="22"/>
      <c r="L2" s="22"/>
      <c r="M2" s="22"/>
      <c r="N2" s="22"/>
      <c r="O2" s="22"/>
      <c r="P2" s="22"/>
      <c r="Q2" s="22"/>
      <c r="R2" s="22"/>
      <c r="S2" s="22"/>
      <c r="T2" s="22"/>
      <c r="U2" s="22"/>
      <c r="V2" s="22"/>
      <c r="W2" s="22"/>
      <c r="X2" s="22"/>
      <c r="Y2" s="22"/>
      <c r="Z2" s="22"/>
    </row>
    <row r="3" spans="1:26" x14ac:dyDescent="0.25">
      <c r="A3" s="23" t="s">
        <v>199</v>
      </c>
      <c r="B3" s="22"/>
      <c r="C3" s="22"/>
      <c r="D3" s="22"/>
      <c r="E3" s="22"/>
      <c r="F3" s="22"/>
      <c r="G3" s="22"/>
      <c r="H3" s="22"/>
      <c r="I3" s="22"/>
      <c r="J3" s="22"/>
      <c r="K3" s="22"/>
      <c r="L3" s="22"/>
      <c r="M3" s="22"/>
      <c r="N3" s="22"/>
      <c r="O3" s="22"/>
      <c r="P3" s="22"/>
      <c r="Q3" s="22"/>
      <c r="R3" s="22"/>
      <c r="S3" s="22"/>
      <c r="T3" s="22"/>
      <c r="U3" s="22"/>
      <c r="V3" s="22"/>
      <c r="W3" s="22"/>
      <c r="X3" s="22"/>
      <c r="Y3" s="22"/>
      <c r="Z3" s="22"/>
    </row>
    <row r="4" spans="1:26" x14ac:dyDescent="0.25">
      <c r="A4" s="23" t="s">
        <v>198</v>
      </c>
      <c r="B4" s="22"/>
      <c r="C4" s="22"/>
      <c r="D4" s="22"/>
      <c r="E4" s="22"/>
      <c r="F4" s="22"/>
      <c r="G4" s="22"/>
      <c r="H4" s="22"/>
      <c r="I4" s="22"/>
      <c r="J4" s="22"/>
      <c r="K4" s="22"/>
      <c r="L4" s="22"/>
      <c r="M4" s="22"/>
      <c r="N4" s="22"/>
      <c r="O4" s="22"/>
      <c r="P4" s="22"/>
      <c r="Q4" s="22"/>
      <c r="R4" s="22"/>
      <c r="S4" s="22"/>
      <c r="T4" s="22"/>
      <c r="U4" s="22"/>
      <c r="V4" s="22"/>
      <c r="W4" s="22"/>
      <c r="X4" s="22"/>
      <c r="Y4" s="22"/>
      <c r="Z4" s="22"/>
    </row>
    <row r="5" spans="1:26" x14ac:dyDescent="0.25">
      <c r="A5" s="23" t="s">
        <v>200</v>
      </c>
      <c r="B5" s="22"/>
      <c r="C5" s="22"/>
      <c r="D5" s="22"/>
      <c r="E5" s="22"/>
      <c r="F5" s="22"/>
      <c r="G5" s="22"/>
      <c r="H5" s="22"/>
      <c r="I5" s="22"/>
      <c r="J5" s="22"/>
      <c r="K5" s="22"/>
      <c r="L5" s="22"/>
      <c r="M5" s="22"/>
      <c r="N5" s="22"/>
      <c r="O5" s="22"/>
      <c r="P5" s="22"/>
      <c r="Q5" s="22"/>
      <c r="R5" s="22"/>
      <c r="S5" s="22"/>
      <c r="T5" s="22"/>
      <c r="U5" s="22"/>
      <c r="V5" s="22"/>
      <c r="W5" s="22"/>
      <c r="X5" s="22"/>
      <c r="Y5" s="22"/>
      <c r="Z5" s="22"/>
    </row>
    <row r="6" spans="1:26" x14ac:dyDescent="0.25">
      <c r="A6" s="158" t="s">
        <v>110</v>
      </c>
      <c r="B6" s="22"/>
      <c r="C6" s="22"/>
      <c r="D6" s="22"/>
      <c r="E6" s="22"/>
      <c r="F6" s="22"/>
      <c r="G6" s="22"/>
      <c r="H6" s="22"/>
      <c r="I6" s="22"/>
      <c r="J6" s="22"/>
      <c r="K6" s="22"/>
      <c r="L6" s="22"/>
      <c r="M6" s="22"/>
      <c r="N6" s="22"/>
      <c r="O6" s="22"/>
      <c r="P6" s="22"/>
      <c r="Q6" s="22"/>
      <c r="R6" s="22"/>
      <c r="S6" s="22"/>
      <c r="T6" s="22"/>
      <c r="U6" s="22"/>
      <c r="V6" s="22"/>
      <c r="W6" s="22"/>
      <c r="X6" s="22"/>
      <c r="Y6" s="22"/>
      <c r="Z6" s="22"/>
    </row>
    <row r="7" spans="1:26" x14ac:dyDescent="0.25">
      <c r="A7" s="159" t="s">
        <v>201</v>
      </c>
      <c r="B7" s="22"/>
      <c r="C7" s="22"/>
      <c r="D7" s="22"/>
      <c r="E7" s="22"/>
      <c r="F7" s="22"/>
      <c r="G7" s="22"/>
      <c r="H7" s="22"/>
      <c r="I7" s="22"/>
      <c r="J7" s="22"/>
      <c r="K7" s="22"/>
      <c r="L7" s="22"/>
      <c r="M7" s="22"/>
      <c r="N7" s="22"/>
      <c r="O7" s="22"/>
      <c r="P7" s="22"/>
      <c r="Q7" s="22"/>
      <c r="R7" s="22"/>
      <c r="S7" s="22"/>
      <c r="T7" s="22"/>
      <c r="U7" s="22"/>
      <c r="V7" s="22"/>
      <c r="W7" s="22"/>
      <c r="X7" s="22"/>
      <c r="Y7" s="22"/>
      <c r="Z7" s="22"/>
    </row>
    <row r="8" spans="1:26" x14ac:dyDescent="0.25">
      <c r="A8" s="160" t="s">
        <v>111</v>
      </c>
      <c r="B8" s="22"/>
      <c r="C8" s="22"/>
      <c r="D8" s="22"/>
      <c r="E8" s="22"/>
      <c r="F8" s="22"/>
      <c r="G8" s="22"/>
      <c r="H8" s="22"/>
      <c r="I8" s="22"/>
      <c r="J8" s="22"/>
      <c r="K8" s="22"/>
      <c r="L8" s="22"/>
      <c r="M8" s="22"/>
      <c r="N8" s="22"/>
      <c r="O8" s="22"/>
      <c r="P8" s="22"/>
      <c r="Q8" s="22"/>
      <c r="R8" s="22"/>
      <c r="S8" s="22"/>
      <c r="T8" s="22"/>
      <c r="U8" s="22"/>
      <c r="V8" s="22"/>
      <c r="W8" s="22"/>
      <c r="X8" s="22"/>
      <c r="Y8" s="22"/>
      <c r="Z8" s="22"/>
    </row>
    <row r="9" spans="1:26" ht="15.75" thickBot="1" x14ac:dyDescent="0.3">
      <c r="A9" s="23"/>
      <c r="B9" s="22"/>
      <c r="C9" s="22"/>
      <c r="D9" s="22"/>
      <c r="E9" s="22"/>
      <c r="F9" s="22"/>
      <c r="G9" s="22"/>
      <c r="H9" s="22"/>
      <c r="I9" s="22"/>
      <c r="J9" s="22"/>
      <c r="K9" s="22"/>
      <c r="L9" s="22"/>
      <c r="M9" s="22"/>
      <c r="N9" s="22"/>
      <c r="O9" s="22"/>
      <c r="P9" s="22"/>
      <c r="Q9" s="22"/>
      <c r="R9" s="22"/>
      <c r="S9" s="22"/>
      <c r="T9" s="22"/>
      <c r="U9" s="22"/>
      <c r="V9" s="22"/>
      <c r="W9" s="22"/>
      <c r="X9" s="22"/>
      <c r="Y9" s="22"/>
      <c r="Z9" s="22"/>
    </row>
    <row r="10" spans="1:26" s="12" customFormat="1" ht="15.75" thickBot="1" x14ac:dyDescent="0.3">
      <c r="A10" s="24" t="s">
        <v>112</v>
      </c>
      <c r="B10" s="39">
        <v>1</v>
      </c>
      <c r="C10" s="39">
        <v>2</v>
      </c>
      <c r="D10" s="39">
        <v>3</v>
      </c>
      <c r="E10" s="39">
        <v>4</v>
      </c>
      <c r="F10" s="39">
        <v>5</v>
      </c>
      <c r="G10" s="39">
        <v>6</v>
      </c>
      <c r="H10" s="39">
        <v>7</v>
      </c>
      <c r="I10" s="39">
        <v>8</v>
      </c>
      <c r="J10" s="39">
        <v>9</v>
      </c>
      <c r="K10" s="39">
        <v>10</v>
      </c>
      <c r="L10" s="39">
        <v>11</v>
      </c>
      <c r="M10" s="39">
        <v>12</v>
      </c>
      <c r="N10" s="39">
        <v>13</v>
      </c>
      <c r="O10" s="39">
        <v>14</v>
      </c>
      <c r="P10" s="39">
        <v>15</v>
      </c>
      <c r="Q10" s="39">
        <v>16</v>
      </c>
      <c r="R10" s="39">
        <v>17</v>
      </c>
      <c r="S10" s="39">
        <v>18</v>
      </c>
      <c r="T10" s="39">
        <v>19</v>
      </c>
      <c r="U10" s="39">
        <v>20</v>
      </c>
      <c r="V10" s="39">
        <v>21</v>
      </c>
      <c r="W10" s="39">
        <v>22</v>
      </c>
      <c r="X10" s="39">
        <v>23</v>
      </c>
      <c r="Y10" s="39">
        <v>24</v>
      </c>
      <c r="Z10" s="40">
        <v>25</v>
      </c>
    </row>
    <row r="11" spans="1:26" s="2" customFormat="1" x14ac:dyDescent="0.25">
      <c r="A11" s="25" t="s">
        <v>206</v>
      </c>
      <c r="B11" s="41"/>
      <c r="C11" s="42"/>
      <c r="D11" s="42"/>
      <c r="E11" s="42"/>
      <c r="F11" s="42"/>
      <c r="G11" s="42"/>
      <c r="H11" s="42"/>
      <c r="I11" s="42"/>
      <c r="J11" s="42"/>
      <c r="K11" s="42"/>
      <c r="L11" s="42"/>
      <c r="M11" s="42"/>
      <c r="N11" s="42"/>
      <c r="O11" s="42"/>
      <c r="P11" s="42"/>
      <c r="Q11" s="42"/>
      <c r="R11" s="42"/>
      <c r="S11" s="42"/>
      <c r="T11" s="42"/>
      <c r="U11" s="42"/>
      <c r="V11" s="42"/>
      <c r="W11" s="42"/>
      <c r="X11" s="42"/>
      <c r="Y11" s="42"/>
      <c r="Z11" s="43"/>
    </row>
    <row r="12" spans="1:26" s="2" customFormat="1" ht="72.75" customHeight="1" x14ac:dyDescent="0.25">
      <c r="A12" s="26" t="s">
        <v>202</v>
      </c>
      <c r="B12" s="44"/>
      <c r="C12" s="45"/>
      <c r="D12" s="45"/>
      <c r="E12" s="45"/>
      <c r="F12" s="45"/>
      <c r="G12" s="45"/>
      <c r="H12" s="45"/>
      <c r="I12" s="45"/>
      <c r="J12" s="45"/>
      <c r="K12" s="45"/>
      <c r="L12" s="45"/>
      <c r="M12" s="45"/>
      <c r="N12" s="45"/>
      <c r="O12" s="45"/>
      <c r="P12" s="45"/>
      <c r="Q12" s="45"/>
      <c r="R12" s="45"/>
      <c r="S12" s="45"/>
      <c r="T12" s="45"/>
      <c r="U12" s="45"/>
      <c r="V12" s="45"/>
      <c r="W12" s="45"/>
      <c r="X12" s="45"/>
      <c r="Y12" s="45"/>
      <c r="Z12" s="46"/>
    </row>
    <row r="13" spans="1:26" s="2" customFormat="1" x14ac:dyDescent="0.25">
      <c r="A13" s="26"/>
      <c r="B13" s="44"/>
      <c r="C13" s="45"/>
      <c r="D13" s="45"/>
      <c r="E13" s="45"/>
      <c r="F13" s="45"/>
      <c r="G13" s="45"/>
      <c r="H13" s="45"/>
      <c r="I13" s="45"/>
      <c r="J13" s="45"/>
      <c r="K13" s="45"/>
      <c r="L13" s="45"/>
      <c r="M13" s="45"/>
      <c r="N13" s="45"/>
      <c r="O13" s="45"/>
      <c r="P13" s="45"/>
      <c r="Q13" s="45"/>
      <c r="R13" s="45"/>
      <c r="S13" s="45"/>
      <c r="T13" s="45"/>
      <c r="U13" s="45"/>
      <c r="V13" s="45"/>
      <c r="W13" s="45"/>
      <c r="X13" s="45"/>
      <c r="Y13" s="45"/>
      <c r="Z13" s="46"/>
    </row>
    <row r="14" spans="1:26" s="2" customFormat="1" ht="28.5" x14ac:dyDescent="0.25">
      <c r="A14" s="26" t="s">
        <v>239</v>
      </c>
      <c r="B14" s="44"/>
      <c r="C14" s="45"/>
      <c r="D14" s="45"/>
      <c r="E14" s="45"/>
      <c r="F14" s="45"/>
      <c r="G14" s="45"/>
      <c r="H14" s="45"/>
      <c r="I14" s="45"/>
      <c r="J14" s="45"/>
      <c r="K14" s="45"/>
      <c r="L14" s="45"/>
      <c r="M14" s="45"/>
      <c r="N14" s="45"/>
      <c r="O14" s="45"/>
      <c r="P14" s="45"/>
      <c r="Q14" s="45"/>
      <c r="R14" s="45"/>
      <c r="S14" s="45"/>
      <c r="T14" s="45"/>
      <c r="U14" s="45"/>
      <c r="V14" s="45"/>
      <c r="W14" s="45"/>
      <c r="X14" s="45"/>
      <c r="Y14" s="45"/>
      <c r="Z14" s="46"/>
    </row>
    <row r="15" spans="1:26" s="2" customFormat="1" x14ac:dyDescent="0.25">
      <c r="A15" s="26" t="s">
        <v>203</v>
      </c>
      <c r="B15" s="44"/>
      <c r="C15" s="45"/>
      <c r="D15" s="45"/>
      <c r="E15" s="45"/>
      <c r="F15" s="45"/>
      <c r="G15" s="45"/>
      <c r="H15" s="45"/>
      <c r="I15" s="45"/>
      <c r="J15" s="45"/>
      <c r="K15" s="45"/>
      <c r="L15" s="45"/>
      <c r="M15" s="45"/>
      <c r="N15" s="45"/>
      <c r="O15" s="45"/>
      <c r="P15" s="45"/>
      <c r="Q15" s="45"/>
      <c r="R15" s="45"/>
      <c r="S15" s="45"/>
      <c r="T15" s="45"/>
      <c r="U15" s="45"/>
      <c r="V15" s="45"/>
      <c r="W15" s="45"/>
      <c r="X15" s="45"/>
      <c r="Y15" s="45"/>
      <c r="Z15" s="46"/>
    </row>
    <row r="16" spans="1:26" s="2" customFormat="1" x14ac:dyDescent="0.25">
      <c r="A16" s="27" t="s">
        <v>113</v>
      </c>
      <c r="B16" s="45">
        <f t="shared" ref="B16:Z16" si="0">B14*B15</f>
        <v>0</v>
      </c>
      <c r="C16" s="45">
        <f t="shared" si="0"/>
        <v>0</v>
      </c>
      <c r="D16" s="45">
        <f t="shared" si="0"/>
        <v>0</v>
      </c>
      <c r="E16" s="45">
        <f t="shared" si="0"/>
        <v>0</v>
      </c>
      <c r="F16" s="45">
        <f t="shared" si="0"/>
        <v>0</v>
      </c>
      <c r="G16" s="45">
        <f t="shared" si="0"/>
        <v>0</v>
      </c>
      <c r="H16" s="45">
        <f t="shared" si="0"/>
        <v>0</v>
      </c>
      <c r="I16" s="45">
        <f t="shared" si="0"/>
        <v>0</v>
      </c>
      <c r="J16" s="45">
        <f t="shared" si="0"/>
        <v>0</v>
      </c>
      <c r="K16" s="45">
        <f t="shared" si="0"/>
        <v>0</v>
      </c>
      <c r="L16" s="45">
        <f t="shared" si="0"/>
        <v>0</v>
      </c>
      <c r="M16" s="45">
        <f t="shared" si="0"/>
        <v>0</v>
      </c>
      <c r="N16" s="45">
        <f t="shared" si="0"/>
        <v>0</v>
      </c>
      <c r="O16" s="45">
        <f t="shared" si="0"/>
        <v>0</v>
      </c>
      <c r="P16" s="45">
        <f t="shared" si="0"/>
        <v>0</v>
      </c>
      <c r="Q16" s="45">
        <f t="shared" si="0"/>
        <v>0</v>
      </c>
      <c r="R16" s="45">
        <f t="shared" si="0"/>
        <v>0</v>
      </c>
      <c r="S16" s="45">
        <f t="shared" si="0"/>
        <v>0</v>
      </c>
      <c r="T16" s="45">
        <f t="shared" si="0"/>
        <v>0</v>
      </c>
      <c r="U16" s="45">
        <f t="shared" si="0"/>
        <v>0</v>
      </c>
      <c r="V16" s="45">
        <f t="shared" si="0"/>
        <v>0</v>
      </c>
      <c r="W16" s="45">
        <f t="shared" si="0"/>
        <v>0</v>
      </c>
      <c r="X16" s="45">
        <f t="shared" si="0"/>
        <v>0</v>
      </c>
      <c r="Y16" s="45">
        <f t="shared" si="0"/>
        <v>0</v>
      </c>
      <c r="Z16" s="46">
        <f t="shared" si="0"/>
        <v>0</v>
      </c>
    </row>
    <row r="17" spans="1:26" s="2" customFormat="1" x14ac:dyDescent="0.25">
      <c r="A17" s="26"/>
      <c r="B17" s="45"/>
      <c r="C17" s="45"/>
      <c r="D17" s="45"/>
      <c r="E17" s="45"/>
      <c r="F17" s="45"/>
      <c r="G17" s="45"/>
      <c r="H17" s="45"/>
      <c r="I17" s="45"/>
      <c r="J17" s="45"/>
      <c r="K17" s="45"/>
      <c r="L17" s="45"/>
      <c r="M17" s="45"/>
      <c r="N17" s="45"/>
      <c r="O17" s="45"/>
      <c r="P17" s="45"/>
      <c r="Q17" s="45"/>
      <c r="R17" s="45"/>
      <c r="S17" s="45"/>
      <c r="T17" s="45"/>
      <c r="U17" s="45"/>
      <c r="V17" s="45"/>
      <c r="W17" s="45"/>
      <c r="X17" s="45"/>
      <c r="Y17" s="45"/>
      <c r="Z17" s="46"/>
    </row>
    <row r="18" spans="1:26" s="2" customFormat="1" x14ac:dyDescent="0.25">
      <c r="A18" s="26" t="s">
        <v>114</v>
      </c>
      <c r="B18" s="45"/>
      <c r="C18" s="45"/>
      <c r="D18" s="45"/>
      <c r="E18" s="45"/>
      <c r="F18" s="45"/>
      <c r="G18" s="45"/>
      <c r="H18" s="45"/>
      <c r="I18" s="45"/>
      <c r="J18" s="45"/>
      <c r="K18" s="45"/>
      <c r="L18" s="45"/>
      <c r="M18" s="45"/>
      <c r="N18" s="45"/>
      <c r="O18" s="45"/>
      <c r="P18" s="45"/>
      <c r="Q18" s="45"/>
      <c r="R18" s="45"/>
      <c r="S18" s="45"/>
      <c r="T18" s="45"/>
      <c r="U18" s="45"/>
      <c r="V18" s="45"/>
      <c r="W18" s="45"/>
      <c r="X18" s="45"/>
      <c r="Y18" s="45"/>
      <c r="Z18" s="46"/>
    </row>
    <row r="19" spans="1:26" s="2" customFormat="1" x14ac:dyDescent="0.25">
      <c r="A19" s="26" t="s">
        <v>115</v>
      </c>
      <c r="B19" s="45"/>
      <c r="C19" s="45"/>
      <c r="D19" s="45"/>
      <c r="E19" s="45"/>
      <c r="F19" s="45"/>
      <c r="G19" s="45"/>
      <c r="H19" s="45"/>
      <c r="I19" s="45"/>
      <c r="J19" s="45"/>
      <c r="K19" s="45"/>
      <c r="L19" s="45"/>
      <c r="M19" s="45"/>
      <c r="N19" s="45"/>
      <c r="O19" s="45"/>
      <c r="P19" s="45"/>
      <c r="Q19" s="45"/>
      <c r="R19" s="45"/>
      <c r="S19" s="45"/>
      <c r="T19" s="45"/>
      <c r="U19" s="45"/>
      <c r="V19" s="45"/>
      <c r="W19" s="45"/>
      <c r="X19" s="45"/>
      <c r="Y19" s="45"/>
      <c r="Z19" s="46"/>
    </row>
    <row r="20" spans="1:26" s="2" customFormat="1" x14ac:dyDescent="0.25">
      <c r="A20" s="26" t="s">
        <v>116</v>
      </c>
      <c r="B20" s="45"/>
      <c r="C20" s="45"/>
      <c r="D20" s="45"/>
      <c r="E20" s="45"/>
      <c r="F20" s="45"/>
      <c r="G20" s="45"/>
      <c r="H20" s="45"/>
      <c r="I20" s="45"/>
      <c r="J20" s="45"/>
      <c r="K20" s="45"/>
      <c r="L20" s="45"/>
      <c r="M20" s="45"/>
      <c r="N20" s="45"/>
      <c r="O20" s="45"/>
      <c r="P20" s="45"/>
      <c r="Q20" s="45"/>
      <c r="R20" s="45"/>
      <c r="S20" s="45"/>
      <c r="T20" s="45"/>
      <c r="U20" s="45"/>
      <c r="V20" s="45"/>
      <c r="W20" s="45"/>
      <c r="X20" s="45"/>
      <c r="Y20" s="45"/>
      <c r="Z20" s="47"/>
    </row>
    <row r="21" spans="1:26" s="2" customFormat="1" x14ac:dyDescent="0.25">
      <c r="A21" s="26" t="s">
        <v>117</v>
      </c>
      <c r="B21" s="45"/>
      <c r="C21" s="45"/>
      <c r="D21" s="45"/>
      <c r="E21" s="45"/>
      <c r="F21" s="45"/>
      <c r="G21" s="45"/>
      <c r="H21" s="45"/>
      <c r="I21" s="45"/>
      <c r="J21" s="45"/>
      <c r="K21" s="45"/>
      <c r="L21" s="45"/>
      <c r="M21" s="45"/>
      <c r="N21" s="45"/>
      <c r="O21" s="45"/>
      <c r="P21" s="45"/>
      <c r="Q21" s="45"/>
      <c r="R21" s="45"/>
      <c r="S21" s="45"/>
      <c r="T21" s="45"/>
      <c r="U21" s="45"/>
      <c r="V21" s="45"/>
      <c r="W21" s="45"/>
      <c r="X21" s="45"/>
      <c r="Y21" s="45"/>
      <c r="Z21" s="47"/>
    </row>
    <row r="22" spans="1:26" s="2" customFormat="1" x14ac:dyDescent="0.25">
      <c r="A22" s="26" t="s">
        <v>118</v>
      </c>
      <c r="B22" s="45"/>
      <c r="C22" s="45"/>
      <c r="D22" s="45"/>
      <c r="E22" s="45"/>
      <c r="F22" s="45"/>
      <c r="G22" s="45"/>
      <c r="H22" s="45"/>
      <c r="I22" s="45"/>
      <c r="J22" s="45"/>
      <c r="K22" s="45"/>
      <c r="L22" s="45"/>
      <c r="M22" s="45"/>
      <c r="N22" s="45"/>
      <c r="O22" s="45"/>
      <c r="P22" s="45"/>
      <c r="Q22" s="45"/>
      <c r="R22" s="45"/>
      <c r="S22" s="45"/>
      <c r="T22" s="45"/>
      <c r="U22" s="45"/>
      <c r="V22" s="45"/>
      <c r="W22" s="45"/>
      <c r="X22" s="45"/>
      <c r="Y22" s="45"/>
      <c r="Z22" s="47"/>
    </row>
    <row r="23" spans="1:26" s="2" customFormat="1" x14ac:dyDescent="0.25">
      <c r="A23" s="26" t="s">
        <v>119</v>
      </c>
      <c r="B23" s="45"/>
      <c r="C23" s="45"/>
      <c r="D23" s="45"/>
      <c r="E23" s="45"/>
      <c r="F23" s="45"/>
      <c r="G23" s="45"/>
      <c r="H23" s="45"/>
      <c r="I23" s="45"/>
      <c r="J23" s="45"/>
      <c r="K23" s="45"/>
      <c r="L23" s="45"/>
      <c r="M23" s="45"/>
      <c r="N23" s="45"/>
      <c r="O23" s="45"/>
      <c r="P23" s="45"/>
      <c r="Q23" s="45"/>
      <c r="R23" s="45"/>
      <c r="S23" s="45"/>
      <c r="T23" s="45"/>
      <c r="U23" s="45"/>
      <c r="V23" s="45"/>
      <c r="W23" s="45"/>
      <c r="X23" s="45"/>
      <c r="Y23" s="45"/>
      <c r="Z23" s="47"/>
    </row>
    <row r="24" spans="1:26" s="2" customFormat="1" x14ac:dyDescent="0.25">
      <c r="A24" s="26" t="s">
        <v>120</v>
      </c>
      <c r="B24" s="45"/>
      <c r="C24" s="45"/>
      <c r="D24" s="45"/>
      <c r="E24" s="45"/>
      <c r="F24" s="45"/>
      <c r="G24" s="45"/>
      <c r="H24" s="45"/>
      <c r="I24" s="45"/>
      <c r="J24" s="45"/>
      <c r="K24" s="45"/>
      <c r="L24" s="45"/>
      <c r="M24" s="45"/>
      <c r="N24" s="45"/>
      <c r="O24" s="45"/>
      <c r="P24" s="45"/>
      <c r="Q24" s="45"/>
      <c r="R24" s="45"/>
      <c r="S24" s="45"/>
      <c r="T24" s="45"/>
      <c r="U24" s="45"/>
      <c r="V24" s="45"/>
      <c r="W24" s="45"/>
      <c r="X24" s="45"/>
      <c r="Y24" s="45"/>
      <c r="Z24" s="47"/>
    </row>
    <row r="25" spans="1:26" s="2" customFormat="1" x14ac:dyDescent="0.25">
      <c r="A25" s="26"/>
      <c r="B25" s="45"/>
      <c r="C25" s="45"/>
      <c r="D25" s="45"/>
      <c r="E25" s="45"/>
      <c r="F25" s="45"/>
      <c r="G25" s="45"/>
      <c r="H25" s="45"/>
      <c r="I25" s="45"/>
      <c r="J25" s="45"/>
      <c r="K25" s="45"/>
      <c r="L25" s="45"/>
      <c r="M25" s="45"/>
      <c r="N25" s="45"/>
      <c r="O25" s="45"/>
      <c r="P25" s="45"/>
      <c r="Q25" s="45"/>
      <c r="R25" s="45"/>
      <c r="S25" s="45"/>
      <c r="T25" s="45"/>
      <c r="U25" s="45"/>
      <c r="V25" s="45"/>
      <c r="W25" s="45"/>
      <c r="X25" s="45"/>
      <c r="Y25" s="45"/>
      <c r="Z25" s="47"/>
    </row>
    <row r="26" spans="1:26" s="2" customFormat="1" x14ac:dyDescent="0.25">
      <c r="A26" s="27" t="s">
        <v>121</v>
      </c>
      <c r="B26" s="45">
        <f>B18*B19</f>
        <v>0</v>
      </c>
      <c r="C26" s="45">
        <f t="shared" ref="C26:Z26" si="1">C18*C19</f>
        <v>0</v>
      </c>
      <c r="D26" s="45">
        <f t="shared" si="1"/>
        <v>0</v>
      </c>
      <c r="E26" s="45">
        <f t="shared" si="1"/>
        <v>0</v>
      </c>
      <c r="F26" s="45">
        <f t="shared" si="1"/>
        <v>0</v>
      </c>
      <c r="G26" s="45">
        <f t="shared" si="1"/>
        <v>0</v>
      </c>
      <c r="H26" s="45">
        <f t="shared" si="1"/>
        <v>0</v>
      </c>
      <c r="I26" s="45">
        <f t="shared" si="1"/>
        <v>0</v>
      </c>
      <c r="J26" s="45">
        <f t="shared" si="1"/>
        <v>0</v>
      </c>
      <c r="K26" s="45">
        <f t="shared" si="1"/>
        <v>0</v>
      </c>
      <c r="L26" s="45">
        <f t="shared" si="1"/>
        <v>0</v>
      </c>
      <c r="M26" s="45">
        <f t="shared" si="1"/>
        <v>0</v>
      </c>
      <c r="N26" s="45">
        <f t="shared" si="1"/>
        <v>0</v>
      </c>
      <c r="O26" s="45">
        <f t="shared" si="1"/>
        <v>0</v>
      </c>
      <c r="P26" s="45">
        <f t="shared" si="1"/>
        <v>0</v>
      </c>
      <c r="Q26" s="45">
        <f t="shared" si="1"/>
        <v>0</v>
      </c>
      <c r="R26" s="45">
        <f t="shared" si="1"/>
        <v>0</v>
      </c>
      <c r="S26" s="45">
        <f t="shared" si="1"/>
        <v>0</v>
      </c>
      <c r="T26" s="45">
        <f t="shared" si="1"/>
        <v>0</v>
      </c>
      <c r="U26" s="45">
        <f t="shared" si="1"/>
        <v>0</v>
      </c>
      <c r="V26" s="45">
        <f t="shared" si="1"/>
        <v>0</v>
      </c>
      <c r="W26" s="45">
        <f t="shared" si="1"/>
        <v>0</v>
      </c>
      <c r="X26" s="45">
        <f t="shared" si="1"/>
        <v>0</v>
      </c>
      <c r="Y26" s="45">
        <f t="shared" si="1"/>
        <v>0</v>
      </c>
      <c r="Z26" s="45">
        <f t="shared" si="1"/>
        <v>0</v>
      </c>
    </row>
    <row r="27" spans="1:26" s="2" customFormat="1" ht="15.75" thickBot="1" x14ac:dyDescent="0.3">
      <c r="A27" s="28" t="s">
        <v>122</v>
      </c>
      <c r="B27" s="48"/>
      <c r="C27" s="48"/>
      <c r="D27" s="48"/>
      <c r="E27" s="48"/>
      <c r="F27" s="48"/>
      <c r="G27" s="48"/>
      <c r="H27" s="48"/>
      <c r="I27" s="48"/>
      <c r="J27" s="48"/>
      <c r="K27" s="48"/>
      <c r="L27" s="48"/>
      <c r="M27" s="48"/>
      <c r="N27" s="48"/>
      <c r="O27" s="48"/>
      <c r="P27" s="48"/>
      <c r="Q27" s="48"/>
      <c r="R27" s="48"/>
      <c r="S27" s="48"/>
      <c r="T27" s="48"/>
      <c r="U27" s="48"/>
      <c r="V27" s="48"/>
      <c r="W27" s="48"/>
      <c r="X27" s="48"/>
      <c r="Y27" s="48"/>
      <c r="Z27" s="49"/>
    </row>
    <row r="28" spans="1:26" s="2" customFormat="1" ht="15.75" thickBot="1" x14ac:dyDescent="0.3">
      <c r="A28" s="29" t="s">
        <v>123</v>
      </c>
      <c r="B28" s="50">
        <f>B16+B26+B27</f>
        <v>0</v>
      </c>
      <c r="C28" s="50">
        <f t="shared" ref="C28:Z28" si="2">C16+C26+C27</f>
        <v>0</v>
      </c>
      <c r="D28" s="50">
        <f t="shared" si="2"/>
        <v>0</v>
      </c>
      <c r="E28" s="50">
        <f t="shared" si="2"/>
        <v>0</v>
      </c>
      <c r="F28" s="50">
        <f t="shared" si="2"/>
        <v>0</v>
      </c>
      <c r="G28" s="50">
        <f t="shared" si="2"/>
        <v>0</v>
      </c>
      <c r="H28" s="50">
        <f t="shared" si="2"/>
        <v>0</v>
      </c>
      <c r="I28" s="50">
        <f t="shared" si="2"/>
        <v>0</v>
      </c>
      <c r="J28" s="50">
        <f t="shared" si="2"/>
        <v>0</v>
      </c>
      <c r="K28" s="50">
        <f t="shared" si="2"/>
        <v>0</v>
      </c>
      <c r="L28" s="50">
        <f t="shared" si="2"/>
        <v>0</v>
      </c>
      <c r="M28" s="50">
        <f t="shared" si="2"/>
        <v>0</v>
      </c>
      <c r="N28" s="50">
        <f t="shared" si="2"/>
        <v>0</v>
      </c>
      <c r="O28" s="50">
        <f t="shared" si="2"/>
        <v>0</v>
      </c>
      <c r="P28" s="50">
        <f t="shared" si="2"/>
        <v>0</v>
      </c>
      <c r="Q28" s="50">
        <f t="shared" si="2"/>
        <v>0</v>
      </c>
      <c r="R28" s="50">
        <f t="shared" si="2"/>
        <v>0</v>
      </c>
      <c r="S28" s="50">
        <f t="shared" si="2"/>
        <v>0</v>
      </c>
      <c r="T28" s="50">
        <f t="shared" si="2"/>
        <v>0</v>
      </c>
      <c r="U28" s="50">
        <f t="shared" si="2"/>
        <v>0</v>
      </c>
      <c r="V28" s="50">
        <f t="shared" si="2"/>
        <v>0</v>
      </c>
      <c r="W28" s="50">
        <f t="shared" si="2"/>
        <v>0</v>
      </c>
      <c r="X28" s="50">
        <f t="shared" si="2"/>
        <v>0</v>
      </c>
      <c r="Y28" s="50">
        <f t="shared" si="2"/>
        <v>0</v>
      </c>
      <c r="Z28" s="50">
        <f t="shared" si="2"/>
        <v>0</v>
      </c>
    </row>
    <row r="29" spans="1:26" s="2" customFormat="1" x14ac:dyDescent="0.25">
      <c r="A29" s="30" t="s">
        <v>124</v>
      </c>
      <c r="B29" s="42"/>
      <c r="C29" s="42"/>
      <c r="D29" s="42"/>
      <c r="E29" s="42"/>
      <c r="F29" s="42"/>
      <c r="G29" s="42"/>
      <c r="H29" s="42"/>
      <c r="I29" s="42"/>
      <c r="J29" s="42"/>
      <c r="K29" s="42"/>
      <c r="L29" s="42"/>
      <c r="M29" s="42"/>
      <c r="N29" s="42"/>
      <c r="O29" s="42"/>
      <c r="P29" s="42"/>
      <c r="Q29" s="42"/>
      <c r="R29" s="42"/>
      <c r="S29" s="42"/>
      <c r="T29" s="42"/>
      <c r="U29" s="42"/>
      <c r="V29" s="42"/>
      <c r="W29" s="42"/>
      <c r="X29" s="42"/>
      <c r="Y29" s="42"/>
      <c r="Z29" s="43"/>
    </row>
    <row r="30" spans="1:26" s="2" customFormat="1" x14ac:dyDescent="0.25">
      <c r="A30" s="31" t="s">
        <v>125</v>
      </c>
      <c r="B30" s="45"/>
      <c r="C30" s="45"/>
      <c r="D30" s="45"/>
      <c r="E30" s="45"/>
      <c r="F30" s="45"/>
      <c r="G30" s="45"/>
      <c r="H30" s="45"/>
      <c r="I30" s="45"/>
      <c r="J30" s="45"/>
      <c r="K30" s="45"/>
      <c r="L30" s="45"/>
      <c r="M30" s="45"/>
      <c r="N30" s="45"/>
      <c r="O30" s="45"/>
      <c r="P30" s="45"/>
      <c r="Q30" s="45"/>
      <c r="R30" s="45"/>
      <c r="S30" s="45"/>
      <c r="T30" s="45"/>
      <c r="U30" s="45"/>
      <c r="V30" s="45"/>
      <c r="W30" s="45"/>
      <c r="X30" s="45"/>
      <c r="Y30" s="45"/>
      <c r="Z30" s="46"/>
    </row>
    <row r="31" spans="1:26" s="2" customFormat="1" x14ac:dyDescent="0.25">
      <c r="A31" s="26" t="s">
        <v>126</v>
      </c>
      <c r="B31" s="45"/>
      <c r="C31" s="45"/>
      <c r="D31" s="45"/>
      <c r="E31" s="45"/>
      <c r="F31" s="45"/>
      <c r="G31" s="45"/>
      <c r="H31" s="45"/>
      <c r="I31" s="45"/>
      <c r="J31" s="45"/>
      <c r="K31" s="45"/>
      <c r="L31" s="45"/>
      <c r="M31" s="45"/>
      <c r="N31" s="45"/>
      <c r="O31" s="45"/>
      <c r="P31" s="45"/>
      <c r="Q31" s="45"/>
      <c r="R31" s="45"/>
      <c r="S31" s="45"/>
      <c r="T31" s="45"/>
      <c r="U31" s="45"/>
      <c r="V31" s="45"/>
      <c r="W31" s="45"/>
      <c r="X31" s="45"/>
      <c r="Y31" s="45"/>
      <c r="Z31" s="46"/>
    </row>
    <row r="32" spans="1:26" s="2" customFormat="1" x14ac:dyDescent="0.25">
      <c r="A32" s="26" t="s">
        <v>127</v>
      </c>
      <c r="B32" s="45"/>
      <c r="C32" s="45"/>
      <c r="D32" s="45"/>
      <c r="E32" s="45"/>
      <c r="F32" s="45"/>
      <c r="G32" s="45"/>
      <c r="H32" s="45"/>
      <c r="I32" s="45"/>
      <c r="J32" s="45"/>
      <c r="K32" s="45"/>
      <c r="L32" s="45"/>
      <c r="M32" s="45"/>
      <c r="N32" s="45"/>
      <c r="O32" s="45"/>
      <c r="P32" s="45"/>
      <c r="Q32" s="45"/>
      <c r="R32" s="45"/>
      <c r="S32" s="45"/>
      <c r="T32" s="45"/>
      <c r="U32" s="45"/>
      <c r="V32" s="45"/>
      <c r="W32" s="45"/>
      <c r="X32" s="45"/>
      <c r="Y32" s="45"/>
      <c r="Z32" s="46"/>
    </row>
    <row r="33" spans="1:26" s="2" customFormat="1" x14ac:dyDescent="0.25">
      <c r="A33" s="32" t="s">
        <v>128</v>
      </c>
      <c r="B33" s="45"/>
      <c r="C33" s="45"/>
      <c r="D33" s="45"/>
      <c r="E33" s="45"/>
      <c r="F33" s="45"/>
      <c r="G33" s="45"/>
      <c r="H33" s="45"/>
      <c r="I33" s="45"/>
      <c r="J33" s="45"/>
      <c r="K33" s="45"/>
      <c r="L33" s="45"/>
      <c r="M33" s="45"/>
      <c r="N33" s="45"/>
      <c r="O33" s="45"/>
      <c r="P33" s="45"/>
      <c r="Q33" s="45"/>
      <c r="R33" s="45"/>
      <c r="S33" s="45"/>
      <c r="T33" s="45"/>
      <c r="U33" s="45"/>
      <c r="V33" s="45"/>
      <c r="W33" s="45"/>
      <c r="X33" s="45"/>
      <c r="Y33" s="45"/>
      <c r="Z33" s="46"/>
    </row>
    <row r="34" spans="1:26" s="2" customFormat="1" x14ac:dyDescent="0.25">
      <c r="A34" s="32"/>
      <c r="B34" s="45"/>
      <c r="C34" s="45"/>
      <c r="D34" s="45"/>
      <c r="E34" s="45"/>
      <c r="F34" s="45"/>
      <c r="G34" s="45"/>
      <c r="H34" s="45"/>
      <c r="I34" s="45"/>
      <c r="J34" s="45"/>
      <c r="K34" s="45"/>
      <c r="L34" s="45"/>
      <c r="M34" s="45"/>
      <c r="N34" s="45"/>
      <c r="O34" s="45"/>
      <c r="P34" s="45"/>
      <c r="Q34" s="45"/>
      <c r="R34" s="45"/>
      <c r="S34" s="45"/>
      <c r="T34" s="45"/>
      <c r="U34" s="45"/>
      <c r="V34" s="45"/>
      <c r="W34" s="45"/>
      <c r="X34" s="45"/>
      <c r="Y34" s="45"/>
      <c r="Z34" s="46"/>
    </row>
    <row r="35" spans="1:26" s="2" customFormat="1" x14ac:dyDescent="0.25">
      <c r="A35" s="31" t="s">
        <v>129</v>
      </c>
      <c r="B35" s="51">
        <f t="shared" ref="B35:Z35" si="3">SUM(B31:B34)</f>
        <v>0</v>
      </c>
      <c r="C35" s="51">
        <f t="shared" si="3"/>
        <v>0</v>
      </c>
      <c r="D35" s="51">
        <f t="shared" si="3"/>
        <v>0</v>
      </c>
      <c r="E35" s="51">
        <f t="shared" si="3"/>
        <v>0</v>
      </c>
      <c r="F35" s="51">
        <f t="shared" si="3"/>
        <v>0</v>
      </c>
      <c r="G35" s="51">
        <f t="shared" si="3"/>
        <v>0</v>
      </c>
      <c r="H35" s="51">
        <f t="shared" si="3"/>
        <v>0</v>
      </c>
      <c r="I35" s="51">
        <f t="shared" si="3"/>
        <v>0</v>
      </c>
      <c r="J35" s="51">
        <f t="shared" si="3"/>
        <v>0</v>
      </c>
      <c r="K35" s="51">
        <f t="shared" si="3"/>
        <v>0</v>
      </c>
      <c r="L35" s="51">
        <f t="shared" si="3"/>
        <v>0</v>
      </c>
      <c r="M35" s="51">
        <f t="shared" si="3"/>
        <v>0</v>
      </c>
      <c r="N35" s="51">
        <f t="shared" si="3"/>
        <v>0</v>
      </c>
      <c r="O35" s="51">
        <f t="shared" si="3"/>
        <v>0</v>
      </c>
      <c r="P35" s="51">
        <f t="shared" si="3"/>
        <v>0</v>
      </c>
      <c r="Q35" s="51">
        <f t="shared" si="3"/>
        <v>0</v>
      </c>
      <c r="R35" s="51">
        <f t="shared" si="3"/>
        <v>0</v>
      </c>
      <c r="S35" s="51">
        <f t="shared" si="3"/>
        <v>0</v>
      </c>
      <c r="T35" s="51">
        <f t="shared" si="3"/>
        <v>0</v>
      </c>
      <c r="U35" s="51">
        <f t="shared" si="3"/>
        <v>0</v>
      </c>
      <c r="V35" s="51">
        <f t="shared" si="3"/>
        <v>0</v>
      </c>
      <c r="W35" s="51">
        <f t="shared" si="3"/>
        <v>0</v>
      </c>
      <c r="X35" s="51">
        <f t="shared" si="3"/>
        <v>0</v>
      </c>
      <c r="Y35" s="51">
        <f t="shared" si="3"/>
        <v>0</v>
      </c>
      <c r="Z35" s="51">
        <f t="shared" si="3"/>
        <v>0</v>
      </c>
    </row>
    <row r="36" spans="1:26" s="2" customFormat="1" x14ac:dyDescent="0.25">
      <c r="A36" s="26" t="s">
        <v>204</v>
      </c>
      <c r="B36" s="45"/>
      <c r="C36" s="45"/>
      <c r="D36" s="45"/>
      <c r="E36" s="45"/>
      <c r="F36" s="45"/>
      <c r="G36" s="45"/>
      <c r="H36" s="45"/>
      <c r="I36" s="45"/>
      <c r="J36" s="45"/>
      <c r="K36" s="45"/>
      <c r="L36" s="45"/>
      <c r="M36" s="45"/>
      <c r="N36" s="45"/>
      <c r="O36" s="45"/>
      <c r="P36" s="45"/>
      <c r="Q36" s="45"/>
      <c r="R36" s="45"/>
      <c r="S36" s="45"/>
      <c r="T36" s="45"/>
      <c r="U36" s="45"/>
      <c r="V36" s="45"/>
      <c r="W36" s="45"/>
      <c r="X36" s="45"/>
      <c r="Y36" s="45"/>
      <c r="Z36" s="46"/>
    </row>
    <row r="37" spans="1:26" s="2" customFormat="1" x14ac:dyDescent="0.25">
      <c r="A37" s="32" t="s">
        <v>128</v>
      </c>
      <c r="B37" s="45"/>
      <c r="C37" s="45"/>
      <c r="D37" s="45"/>
      <c r="E37" s="45"/>
      <c r="F37" s="45"/>
      <c r="G37" s="45"/>
      <c r="H37" s="45"/>
      <c r="I37" s="45"/>
      <c r="J37" s="45"/>
      <c r="K37" s="45"/>
      <c r="L37" s="45"/>
      <c r="M37" s="45"/>
      <c r="N37" s="45"/>
      <c r="O37" s="45"/>
      <c r="P37" s="45"/>
      <c r="Q37" s="45"/>
      <c r="R37" s="45"/>
      <c r="S37" s="45"/>
      <c r="T37" s="45"/>
      <c r="U37" s="45"/>
      <c r="V37" s="45"/>
      <c r="W37" s="45"/>
      <c r="X37" s="45"/>
      <c r="Y37" s="45"/>
      <c r="Z37" s="46"/>
    </row>
    <row r="38" spans="1:26" s="2" customFormat="1" x14ac:dyDescent="0.25">
      <c r="A38" s="32"/>
      <c r="B38" s="45"/>
      <c r="C38" s="45"/>
      <c r="D38" s="45"/>
      <c r="E38" s="45"/>
      <c r="F38" s="45"/>
      <c r="G38" s="45"/>
      <c r="H38" s="45"/>
      <c r="I38" s="45"/>
      <c r="J38" s="45"/>
      <c r="K38" s="45"/>
      <c r="L38" s="45"/>
      <c r="M38" s="45"/>
      <c r="N38" s="45"/>
      <c r="O38" s="45"/>
      <c r="P38" s="45"/>
      <c r="Q38" s="45"/>
      <c r="R38" s="45"/>
      <c r="S38" s="45"/>
      <c r="T38" s="45"/>
      <c r="U38" s="45"/>
      <c r="V38" s="45"/>
      <c r="W38" s="45"/>
      <c r="X38" s="45"/>
      <c r="Y38" s="45"/>
      <c r="Z38" s="46"/>
    </row>
    <row r="39" spans="1:26" s="2" customFormat="1" x14ac:dyDescent="0.25">
      <c r="A39" s="31" t="s">
        <v>130</v>
      </c>
      <c r="B39" s="51">
        <f>SUM(B36:B38)</f>
        <v>0</v>
      </c>
      <c r="C39" s="51">
        <f t="shared" ref="C39:Z39" si="4">SUM(C36:C38)</f>
        <v>0</v>
      </c>
      <c r="D39" s="51">
        <f t="shared" si="4"/>
        <v>0</v>
      </c>
      <c r="E39" s="51">
        <f t="shared" si="4"/>
        <v>0</v>
      </c>
      <c r="F39" s="51">
        <f t="shared" si="4"/>
        <v>0</v>
      </c>
      <c r="G39" s="51">
        <f t="shared" si="4"/>
        <v>0</v>
      </c>
      <c r="H39" s="51">
        <f t="shared" si="4"/>
        <v>0</v>
      </c>
      <c r="I39" s="51">
        <f t="shared" si="4"/>
        <v>0</v>
      </c>
      <c r="J39" s="51">
        <f t="shared" si="4"/>
        <v>0</v>
      </c>
      <c r="K39" s="51">
        <f t="shared" si="4"/>
        <v>0</v>
      </c>
      <c r="L39" s="51">
        <f t="shared" si="4"/>
        <v>0</v>
      </c>
      <c r="M39" s="51">
        <f t="shared" si="4"/>
        <v>0</v>
      </c>
      <c r="N39" s="51">
        <f t="shared" si="4"/>
        <v>0</v>
      </c>
      <c r="O39" s="51">
        <f t="shared" si="4"/>
        <v>0</v>
      </c>
      <c r="P39" s="51">
        <f t="shared" si="4"/>
        <v>0</v>
      </c>
      <c r="Q39" s="51">
        <f t="shared" si="4"/>
        <v>0</v>
      </c>
      <c r="R39" s="51">
        <f t="shared" si="4"/>
        <v>0</v>
      </c>
      <c r="S39" s="51">
        <f t="shared" si="4"/>
        <v>0</v>
      </c>
      <c r="T39" s="51">
        <f t="shared" si="4"/>
        <v>0</v>
      </c>
      <c r="U39" s="51">
        <f t="shared" si="4"/>
        <v>0</v>
      </c>
      <c r="V39" s="51">
        <f t="shared" si="4"/>
        <v>0</v>
      </c>
      <c r="W39" s="51">
        <f t="shared" si="4"/>
        <v>0</v>
      </c>
      <c r="X39" s="51">
        <f t="shared" si="4"/>
        <v>0</v>
      </c>
      <c r="Y39" s="51">
        <f t="shared" si="4"/>
        <v>0</v>
      </c>
      <c r="Z39" s="51">
        <f t="shared" si="4"/>
        <v>0</v>
      </c>
    </row>
    <row r="40" spans="1:26" s="2" customFormat="1" x14ac:dyDescent="0.25">
      <c r="A40" s="32"/>
      <c r="B40" s="45"/>
      <c r="C40" s="45"/>
      <c r="D40" s="45"/>
      <c r="E40" s="45"/>
      <c r="F40" s="45"/>
      <c r="G40" s="45"/>
      <c r="H40" s="45"/>
      <c r="I40" s="45"/>
      <c r="J40" s="45"/>
      <c r="K40" s="45"/>
      <c r="L40" s="45"/>
      <c r="M40" s="45"/>
      <c r="N40" s="45"/>
      <c r="O40" s="45"/>
      <c r="P40" s="45"/>
      <c r="Q40" s="45"/>
      <c r="R40" s="45"/>
      <c r="S40" s="45"/>
      <c r="T40" s="45"/>
      <c r="U40" s="45"/>
      <c r="V40" s="45"/>
      <c r="W40" s="45"/>
      <c r="X40" s="45"/>
      <c r="Y40" s="45"/>
      <c r="Z40" s="46"/>
    </row>
    <row r="41" spans="1:26" s="2" customFormat="1" ht="28.5" x14ac:dyDescent="0.25">
      <c r="A41" s="31" t="s">
        <v>131</v>
      </c>
      <c r="B41" s="51">
        <f>B40</f>
        <v>0</v>
      </c>
      <c r="C41" s="51">
        <f t="shared" ref="C41:Z41" si="5">C40</f>
        <v>0</v>
      </c>
      <c r="D41" s="51">
        <f t="shared" si="5"/>
        <v>0</v>
      </c>
      <c r="E41" s="51">
        <f t="shared" si="5"/>
        <v>0</v>
      </c>
      <c r="F41" s="51">
        <f t="shared" si="5"/>
        <v>0</v>
      </c>
      <c r="G41" s="51">
        <f t="shared" si="5"/>
        <v>0</v>
      </c>
      <c r="H41" s="51">
        <f t="shared" si="5"/>
        <v>0</v>
      </c>
      <c r="I41" s="51">
        <f t="shared" si="5"/>
        <v>0</v>
      </c>
      <c r="J41" s="51">
        <f t="shared" si="5"/>
        <v>0</v>
      </c>
      <c r="K41" s="51">
        <f t="shared" si="5"/>
        <v>0</v>
      </c>
      <c r="L41" s="51">
        <f t="shared" si="5"/>
        <v>0</v>
      </c>
      <c r="M41" s="51">
        <f t="shared" si="5"/>
        <v>0</v>
      </c>
      <c r="N41" s="51">
        <f t="shared" si="5"/>
        <v>0</v>
      </c>
      <c r="O41" s="51">
        <f t="shared" si="5"/>
        <v>0</v>
      </c>
      <c r="P41" s="51">
        <f t="shared" si="5"/>
        <v>0</v>
      </c>
      <c r="Q41" s="51">
        <f t="shared" si="5"/>
        <v>0</v>
      </c>
      <c r="R41" s="51">
        <f t="shared" si="5"/>
        <v>0</v>
      </c>
      <c r="S41" s="51">
        <f t="shared" si="5"/>
        <v>0</v>
      </c>
      <c r="T41" s="51">
        <f t="shared" si="5"/>
        <v>0</v>
      </c>
      <c r="U41" s="51">
        <f t="shared" si="5"/>
        <v>0</v>
      </c>
      <c r="V41" s="51">
        <f t="shared" si="5"/>
        <v>0</v>
      </c>
      <c r="W41" s="51">
        <f t="shared" si="5"/>
        <v>0</v>
      </c>
      <c r="X41" s="51">
        <f t="shared" si="5"/>
        <v>0</v>
      </c>
      <c r="Y41" s="51">
        <f t="shared" si="5"/>
        <v>0</v>
      </c>
      <c r="Z41" s="51">
        <f t="shared" si="5"/>
        <v>0</v>
      </c>
    </row>
    <row r="42" spans="1:26" s="2" customFormat="1" x14ac:dyDescent="0.25">
      <c r="A42" s="32"/>
      <c r="B42" s="45"/>
      <c r="C42" s="45"/>
      <c r="D42" s="45"/>
      <c r="E42" s="45"/>
      <c r="F42" s="45"/>
      <c r="G42" s="45"/>
      <c r="H42" s="45"/>
      <c r="I42" s="45"/>
      <c r="J42" s="45"/>
      <c r="K42" s="45"/>
      <c r="L42" s="45"/>
      <c r="M42" s="45"/>
      <c r="N42" s="45"/>
      <c r="O42" s="45"/>
      <c r="P42" s="45"/>
      <c r="Q42" s="45"/>
      <c r="R42" s="45"/>
      <c r="S42" s="45"/>
      <c r="T42" s="45"/>
      <c r="U42" s="45"/>
      <c r="V42" s="45"/>
      <c r="W42" s="45"/>
      <c r="X42" s="45"/>
      <c r="Y42" s="45"/>
      <c r="Z42" s="46"/>
    </row>
    <row r="43" spans="1:26" s="2" customFormat="1" ht="15.75" thickBot="1" x14ac:dyDescent="0.3">
      <c r="A43" s="33"/>
      <c r="B43" s="52"/>
      <c r="C43" s="52"/>
      <c r="D43" s="52"/>
      <c r="E43" s="52"/>
      <c r="F43" s="52"/>
      <c r="G43" s="52"/>
      <c r="H43" s="52"/>
      <c r="I43" s="52"/>
      <c r="J43" s="52"/>
      <c r="K43" s="52"/>
      <c r="L43" s="52"/>
      <c r="M43" s="52"/>
      <c r="N43" s="52"/>
      <c r="O43" s="52"/>
      <c r="P43" s="52"/>
      <c r="Q43" s="52"/>
      <c r="R43" s="52"/>
      <c r="S43" s="52"/>
      <c r="T43" s="52"/>
      <c r="U43" s="52"/>
      <c r="V43" s="52"/>
      <c r="W43" s="52"/>
      <c r="X43" s="52"/>
      <c r="Y43" s="52"/>
      <c r="Z43" s="53"/>
    </row>
    <row r="44" spans="1:26" s="2" customFormat="1" x14ac:dyDescent="0.25">
      <c r="A44" s="30" t="s">
        <v>132</v>
      </c>
      <c r="B44" s="42"/>
      <c r="C44" s="42"/>
      <c r="D44" s="42"/>
      <c r="E44" s="42"/>
      <c r="F44" s="42"/>
      <c r="G44" s="42"/>
      <c r="H44" s="42"/>
      <c r="I44" s="42"/>
      <c r="J44" s="42"/>
      <c r="K44" s="42"/>
      <c r="L44" s="42"/>
      <c r="M44" s="42"/>
      <c r="N44" s="42"/>
      <c r="O44" s="42"/>
      <c r="P44" s="42"/>
      <c r="Q44" s="42"/>
      <c r="R44" s="42"/>
      <c r="S44" s="42"/>
      <c r="T44" s="42"/>
      <c r="U44" s="42"/>
      <c r="V44" s="42"/>
      <c r="W44" s="42"/>
      <c r="X44" s="42"/>
      <c r="Y44" s="42"/>
      <c r="Z44" s="43"/>
    </row>
    <row r="45" spans="1:26" s="2" customFormat="1" x14ac:dyDescent="0.25">
      <c r="A45" s="32" t="s">
        <v>190</v>
      </c>
      <c r="B45" s="45"/>
      <c r="C45" s="45"/>
      <c r="D45" s="45"/>
      <c r="E45" s="45"/>
      <c r="F45" s="45"/>
      <c r="G45" s="45"/>
      <c r="H45" s="45"/>
      <c r="I45" s="45"/>
      <c r="J45" s="45"/>
      <c r="K45" s="45"/>
      <c r="L45" s="45"/>
      <c r="M45" s="45"/>
      <c r="N45" s="45"/>
      <c r="O45" s="45"/>
      <c r="P45" s="45"/>
      <c r="Q45" s="45"/>
      <c r="R45" s="45"/>
      <c r="S45" s="45"/>
      <c r="T45" s="45"/>
      <c r="U45" s="45"/>
      <c r="V45" s="45"/>
      <c r="W45" s="45"/>
      <c r="X45" s="45"/>
      <c r="Y45" s="45"/>
      <c r="Z45" s="46"/>
    </row>
    <row r="46" spans="1:26" s="2" customFormat="1" x14ac:dyDescent="0.25">
      <c r="A46" s="34" t="s">
        <v>191</v>
      </c>
      <c r="B46" s="45"/>
      <c r="C46" s="45"/>
      <c r="D46" s="45"/>
      <c r="E46" s="45"/>
      <c r="F46" s="45"/>
      <c r="G46" s="45"/>
      <c r="H46" s="45"/>
      <c r="I46" s="45"/>
      <c r="J46" s="45"/>
      <c r="K46" s="45"/>
      <c r="L46" s="45"/>
      <c r="M46" s="45"/>
      <c r="N46" s="45"/>
      <c r="O46" s="45"/>
      <c r="P46" s="45"/>
      <c r="Q46" s="45"/>
      <c r="R46" s="45"/>
      <c r="S46" s="45"/>
      <c r="T46" s="45"/>
      <c r="U46" s="45"/>
      <c r="V46" s="45"/>
      <c r="W46" s="45"/>
      <c r="X46" s="45"/>
      <c r="Y46" s="45"/>
      <c r="Z46" s="46"/>
    </row>
    <row r="47" spans="1:26" s="2" customFormat="1" x14ac:dyDescent="0.25">
      <c r="A47" s="32" t="s">
        <v>192</v>
      </c>
      <c r="B47" s="45"/>
      <c r="C47" s="45"/>
      <c r="D47" s="45"/>
      <c r="E47" s="45"/>
      <c r="F47" s="45"/>
      <c r="G47" s="45"/>
      <c r="H47" s="45"/>
      <c r="I47" s="45"/>
      <c r="J47" s="45"/>
      <c r="K47" s="45"/>
      <c r="L47" s="45"/>
      <c r="M47" s="45"/>
      <c r="N47" s="45"/>
      <c r="O47" s="45"/>
      <c r="P47" s="45"/>
      <c r="Q47" s="45"/>
      <c r="R47" s="45"/>
      <c r="S47" s="45"/>
      <c r="T47" s="45"/>
      <c r="U47" s="45"/>
      <c r="V47" s="45"/>
      <c r="W47" s="45"/>
      <c r="X47" s="45"/>
      <c r="Y47" s="45"/>
      <c r="Z47" s="46"/>
    </row>
    <row r="48" spans="1:26" s="2" customFormat="1" x14ac:dyDescent="0.25">
      <c r="A48" s="32" t="s">
        <v>193</v>
      </c>
      <c r="B48" s="45"/>
      <c r="C48" s="45"/>
      <c r="D48" s="45"/>
      <c r="E48" s="45"/>
      <c r="F48" s="45"/>
      <c r="G48" s="45"/>
      <c r="H48" s="45"/>
      <c r="I48" s="45"/>
      <c r="J48" s="45"/>
      <c r="K48" s="45"/>
      <c r="L48" s="45"/>
      <c r="M48" s="45"/>
      <c r="N48" s="45"/>
      <c r="O48" s="45"/>
      <c r="P48" s="45"/>
      <c r="Q48" s="45"/>
      <c r="R48" s="45"/>
      <c r="S48" s="45"/>
      <c r="T48" s="45"/>
      <c r="U48" s="45"/>
      <c r="V48" s="45"/>
      <c r="W48" s="45"/>
      <c r="X48" s="45"/>
      <c r="Y48" s="45"/>
      <c r="Z48" s="46"/>
    </row>
    <row r="49" spans="1:26" s="2" customFormat="1" x14ac:dyDescent="0.25">
      <c r="A49" s="31" t="s">
        <v>133</v>
      </c>
      <c r="B49" s="51"/>
      <c r="C49" s="51"/>
      <c r="D49" s="51"/>
      <c r="E49" s="51"/>
      <c r="F49" s="51"/>
      <c r="G49" s="51"/>
      <c r="H49" s="51"/>
      <c r="I49" s="51"/>
      <c r="J49" s="51"/>
      <c r="K49" s="51"/>
      <c r="L49" s="51"/>
      <c r="M49" s="51"/>
      <c r="N49" s="51"/>
      <c r="O49" s="51"/>
      <c r="P49" s="51"/>
      <c r="Q49" s="51"/>
      <c r="R49" s="51"/>
      <c r="S49" s="51"/>
      <c r="T49" s="51"/>
      <c r="U49" s="51"/>
      <c r="V49" s="51"/>
      <c r="W49" s="51"/>
      <c r="X49" s="51"/>
      <c r="Y49" s="51"/>
      <c r="Z49" s="54"/>
    </row>
    <row r="50" spans="1:26" s="2" customFormat="1" ht="15.75" thickBot="1" x14ac:dyDescent="0.3">
      <c r="A50" s="35"/>
      <c r="B50" s="48"/>
      <c r="C50" s="48"/>
      <c r="D50" s="48"/>
      <c r="E50" s="48"/>
      <c r="F50" s="48"/>
      <c r="G50" s="48"/>
      <c r="H50" s="48"/>
      <c r="I50" s="48"/>
      <c r="J50" s="48"/>
      <c r="K50" s="48"/>
      <c r="L50" s="48"/>
      <c r="M50" s="48"/>
      <c r="N50" s="48"/>
      <c r="O50" s="48"/>
      <c r="P50" s="48"/>
      <c r="Q50" s="48"/>
      <c r="R50" s="48"/>
      <c r="S50" s="48"/>
      <c r="T50" s="48"/>
      <c r="U50" s="48"/>
      <c r="V50" s="48"/>
      <c r="W50" s="48"/>
      <c r="X50" s="48"/>
      <c r="Y50" s="48"/>
      <c r="Z50" s="49"/>
    </row>
    <row r="51" spans="1:26" s="2" customFormat="1" ht="29.25" thickBot="1" x14ac:dyDescent="0.3">
      <c r="A51" s="29" t="s">
        <v>205</v>
      </c>
      <c r="B51" s="50">
        <f t="shared" ref="B51:Z51" si="6">B49+B41+B39+B35</f>
        <v>0</v>
      </c>
      <c r="C51" s="50">
        <f t="shared" si="6"/>
        <v>0</v>
      </c>
      <c r="D51" s="50">
        <f t="shared" si="6"/>
        <v>0</v>
      </c>
      <c r="E51" s="50">
        <f t="shared" si="6"/>
        <v>0</v>
      </c>
      <c r="F51" s="50">
        <f t="shared" si="6"/>
        <v>0</v>
      </c>
      <c r="G51" s="50">
        <f t="shared" si="6"/>
        <v>0</v>
      </c>
      <c r="H51" s="50">
        <f t="shared" si="6"/>
        <v>0</v>
      </c>
      <c r="I51" s="50">
        <f t="shared" si="6"/>
        <v>0</v>
      </c>
      <c r="J51" s="50">
        <f t="shared" si="6"/>
        <v>0</v>
      </c>
      <c r="K51" s="50">
        <f t="shared" si="6"/>
        <v>0</v>
      </c>
      <c r="L51" s="50">
        <f t="shared" si="6"/>
        <v>0</v>
      </c>
      <c r="M51" s="50">
        <f t="shared" si="6"/>
        <v>0</v>
      </c>
      <c r="N51" s="50">
        <f t="shared" si="6"/>
        <v>0</v>
      </c>
      <c r="O51" s="50">
        <f t="shared" si="6"/>
        <v>0</v>
      </c>
      <c r="P51" s="50">
        <f t="shared" si="6"/>
        <v>0</v>
      </c>
      <c r="Q51" s="50">
        <f t="shared" si="6"/>
        <v>0</v>
      </c>
      <c r="R51" s="50">
        <f t="shared" si="6"/>
        <v>0</v>
      </c>
      <c r="S51" s="50">
        <f t="shared" si="6"/>
        <v>0</v>
      </c>
      <c r="T51" s="50">
        <f t="shared" si="6"/>
        <v>0</v>
      </c>
      <c r="U51" s="50">
        <f t="shared" si="6"/>
        <v>0</v>
      </c>
      <c r="V51" s="50">
        <f t="shared" si="6"/>
        <v>0</v>
      </c>
      <c r="W51" s="50">
        <f t="shared" si="6"/>
        <v>0</v>
      </c>
      <c r="X51" s="50">
        <f t="shared" si="6"/>
        <v>0</v>
      </c>
      <c r="Y51" s="50">
        <f t="shared" si="6"/>
        <v>0</v>
      </c>
      <c r="Z51" s="50">
        <f t="shared" si="6"/>
        <v>0</v>
      </c>
    </row>
    <row r="52" spans="1:26" s="2" customFormat="1" ht="15.75" thickBot="1" x14ac:dyDescent="0.3">
      <c r="A52" s="36" t="s">
        <v>134</v>
      </c>
      <c r="B52" s="55">
        <f t="shared" ref="B52:Z52" si="7">B28-B51</f>
        <v>0</v>
      </c>
      <c r="C52" s="55">
        <f t="shared" si="7"/>
        <v>0</v>
      </c>
      <c r="D52" s="55">
        <f t="shared" si="7"/>
        <v>0</v>
      </c>
      <c r="E52" s="55">
        <f t="shared" si="7"/>
        <v>0</v>
      </c>
      <c r="F52" s="55">
        <f t="shared" si="7"/>
        <v>0</v>
      </c>
      <c r="G52" s="55">
        <f t="shared" si="7"/>
        <v>0</v>
      </c>
      <c r="H52" s="55">
        <f t="shared" si="7"/>
        <v>0</v>
      </c>
      <c r="I52" s="55">
        <f t="shared" si="7"/>
        <v>0</v>
      </c>
      <c r="J52" s="55">
        <f t="shared" si="7"/>
        <v>0</v>
      </c>
      <c r="K52" s="55">
        <f t="shared" si="7"/>
        <v>0</v>
      </c>
      <c r="L52" s="55">
        <f t="shared" si="7"/>
        <v>0</v>
      </c>
      <c r="M52" s="55">
        <f t="shared" si="7"/>
        <v>0</v>
      </c>
      <c r="N52" s="55">
        <f t="shared" si="7"/>
        <v>0</v>
      </c>
      <c r="O52" s="55">
        <f t="shared" si="7"/>
        <v>0</v>
      </c>
      <c r="P52" s="55">
        <f t="shared" si="7"/>
        <v>0</v>
      </c>
      <c r="Q52" s="55">
        <f t="shared" si="7"/>
        <v>0</v>
      </c>
      <c r="R52" s="55">
        <f t="shared" si="7"/>
        <v>0</v>
      </c>
      <c r="S52" s="55">
        <f t="shared" si="7"/>
        <v>0</v>
      </c>
      <c r="T52" s="55">
        <f t="shared" si="7"/>
        <v>0</v>
      </c>
      <c r="U52" s="55">
        <f t="shared" si="7"/>
        <v>0</v>
      </c>
      <c r="V52" s="55">
        <f t="shared" si="7"/>
        <v>0</v>
      </c>
      <c r="W52" s="55">
        <f t="shared" si="7"/>
        <v>0</v>
      </c>
      <c r="X52" s="55">
        <f t="shared" si="7"/>
        <v>0</v>
      </c>
      <c r="Y52" s="55">
        <f t="shared" si="7"/>
        <v>0</v>
      </c>
      <c r="Z52" s="55">
        <f t="shared" si="7"/>
        <v>0</v>
      </c>
    </row>
    <row r="53" spans="1:26" s="2" customFormat="1" x14ac:dyDescent="0.25">
      <c r="A53" s="37"/>
      <c r="B53" s="38"/>
      <c r="C53" s="38"/>
      <c r="D53" s="38"/>
      <c r="E53" s="38"/>
      <c r="F53" s="38"/>
      <c r="G53" s="38"/>
      <c r="H53" s="38"/>
      <c r="I53" s="38"/>
      <c r="J53" s="38"/>
      <c r="K53" s="38"/>
      <c r="L53" s="38"/>
      <c r="M53" s="38"/>
      <c r="N53" s="38"/>
      <c r="O53" s="38"/>
      <c r="P53" s="38"/>
      <c r="Q53" s="38"/>
      <c r="R53" s="38"/>
      <c r="S53" s="38"/>
      <c r="T53" s="38"/>
      <c r="U53" s="38"/>
      <c r="V53" s="38"/>
      <c r="W53" s="38"/>
      <c r="X53" s="38"/>
      <c r="Y53" s="38"/>
      <c r="Z53" s="38"/>
    </row>
    <row r="54" spans="1:26" x14ac:dyDescent="0.25">
      <c r="A54" s="23"/>
      <c r="B54" s="22"/>
      <c r="C54" s="22"/>
      <c r="D54" s="22"/>
      <c r="E54" s="22"/>
      <c r="F54" s="22"/>
      <c r="G54" s="22"/>
      <c r="H54" s="22"/>
      <c r="I54" s="22"/>
      <c r="J54" s="22"/>
      <c r="K54" s="22"/>
      <c r="L54" s="22"/>
      <c r="M54" s="22"/>
      <c r="N54" s="22"/>
      <c r="O54" s="22"/>
      <c r="P54" s="22"/>
      <c r="Q54" s="22"/>
      <c r="R54" s="22"/>
      <c r="S54" s="22"/>
      <c r="T54" s="22"/>
      <c r="U54" s="22"/>
      <c r="V54" s="22"/>
      <c r="W54" s="22"/>
      <c r="X54" s="22"/>
      <c r="Y54" s="22"/>
      <c r="Z54" s="22"/>
    </row>
    <row r="55" spans="1:26" x14ac:dyDescent="0.25">
      <c r="A55" s="23"/>
      <c r="B55" s="22"/>
      <c r="C55" s="22"/>
      <c r="D55" s="22"/>
      <c r="E55" s="22"/>
      <c r="F55" s="22"/>
      <c r="G55" s="22"/>
      <c r="H55" s="22"/>
      <c r="I55" s="22"/>
      <c r="J55" s="22"/>
      <c r="K55" s="22"/>
      <c r="L55" s="22"/>
      <c r="M55" s="22"/>
      <c r="N55" s="22"/>
      <c r="O55" s="22"/>
      <c r="P55" s="22"/>
      <c r="Q55" s="22"/>
      <c r="R55" s="22"/>
      <c r="S55" s="22"/>
      <c r="T55" s="22"/>
      <c r="U55" s="22"/>
      <c r="V55" s="22"/>
      <c r="W55" s="22"/>
      <c r="X55" s="22"/>
      <c r="Y55" s="22"/>
      <c r="Z55" s="22"/>
    </row>
    <row r="56" spans="1:26" x14ac:dyDescent="0.25">
      <c r="A56" s="23"/>
      <c r="B56" s="22"/>
      <c r="C56" s="22"/>
      <c r="D56" s="22"/>
      <c r="E56" s="22"/>
      <c r="F56" s="22"/>
      <c r="G56" s="22"/>
      <c r="H56" s="22"/>
      <c r="I56" s="22"/>
      <c r="J56" s="22"/>
      <c r="K56" s="22"/>
      <c r="L56" s="22"/>
      <c r="M56" s="22"/>
      <c r="N56" s="22"/>
      <c r="O56" s="22"/>
      <c r="P56" s="22"/>
      <c r="Q56" s="22"/>
      <c r="R56" s="22"/>
      <c r="S56" s="22"/>
      <c r="T56" s="22"/>
      <c r="U56" s="22"/>
      <c r="V56" s="22"/>
      <c r="W56" s="22"/>
      <c r="X56" s="22"/>
      <c r="Y56" s="22"/>
      <c r="Z56" s="22"/>
    </row>
    <row r="57" spans="1:26" x14ac:dyDescent="0.25">
      <c r="A57" s="23"/>
      <c r="B57" s="22"/>
      <c r="C57" s="22"/>
      <c r="D57" s="22"/>
      <c r="E57" s="22"/>
      <c r="F57" s="22"/>
      <c r="G57" s="22"/>
      <c r="H57" s="22"/>
      <c r="I57" s="22"/>
      <c r="J57" s="22"/>
      <c r="K57" s="22"/>
      <c r="L57" s="22"/>
      <c r="M57" s="22"/>
      <c r="N57" s="22"/>
      <c r="O57" s="22"/>
      <c r="P57" s="22"/>
      <c r="Q57" s="22"/>
      <c r="R57" s="22"/>
      <c r="S57" s="22"/>
      <c r="T57" s="22"/>
      <c r="U57" s="22"/>
      <c r="V57" s="22"/>
      <c r="W57" s="22"/>
      <c r="X57" s="22"/>
      <c r="Y57" s="22"/>
      <c r="Z57" s="22"/>
    </row>
    <row r="58" spans="1:26" x14ac:dyDescent="0.25">
      <c r="A58" s="23"/>
      <c r="B58" s="22"/>
      <c r="C58" s="22"/>
      <c r="D58" s="22"/>
      <c r="E58" s="22"/>
      <c r="F58" s="22"/>
      <c r="G58" s="22"/>
      <c r="H58" s="22"/>
      <c r="I58" s="22"/>
      <c r="J58" s="22"/>
      <c r="K58" s="22"/>
      <c r="L58" s="22"/>
      <c r="M58" s="22"/>
      <c r="N58" s="22"/>
      <c r="O58" s="22"/>
      <c r="P58" s="22"/>
      <c r="Q58" s="22"/>
      <c r="R58" s="22"/>
      <c r="S58" s="22"/>
      <c r="T58" s="22"/>
      <c r="U58" s="22"/>
      <c r="V58" s="22"/>
      <c r="W58" s="22"/>
      <c r="X58" s="22"/>
      <c r="Y58" s="22"/>
      <c r="Z58" s="22"/>
    </row>
    <row r="59" spans="1:26" x14ac:dyDescent="0.25">
      <c r="A59" s="23"/>
      <c r="B59" s="22"/>
      <c r="C59" s="22"/>
      <c r="D59" s="22"/>
      <c r="E59" s="22"/>
      <c r="F59" s="22"/>
      <c r="G59" s="22"/>
      <c r="H59" s="22"/>
      <c r="I59" s="22"/>
      <c r="J59" s="22"/>
      <c r="K59" s="22"/>
      <c r="L59" s="22"/>
      <c r="M59" s="22"/>
      <c r="N59" s="22"/>
      <c r="O59" s="22"/>
      <c r="P59" s="22"/>
      <c r="Q59" s="22"/>
      <c r="R59" s="22"/>
      <c r="S59" s="22"/>
      <c r="T59" s="22"/>
      <c r="U59" s="22"/>
      <c r="V59" s="22"/>
      <c r="W59" s="22"/>
      <c r="X59" s="22"/>
      <c r="Y59" s="22"/>
      <c r="Z59" s="22"/>
    </row>
    <row r="60" spans="1:26" x14ac:dyDescent="0.25">
      <c r="A60" s="23"/>
      <c r="B60" s="22"/>
      <c r="C60" s="22"/>
      <c r="D60" s="22"/>
      <c r="E60" s="22"/>
      <c r="F60" s="22"/>
      <c r="G60" s="22"/>
      <c r="H60" s="22"/>
      <c r="I60" s="22"/>
      <c r="J60" s="22"/>
      <c r="K60" s="22"/>
      <c r="L60" s="22"/>
      <c r="M60" s="22"/>
      <c r="N60" s="22"/>
      <c r="O60" s="22"/>
      <c r="P60" s="22"/>
      <c r="Q60" s="22"/>
      <c r="R60" s="22"/>
      <c r="S60" s="22"/>
      <c r="T60" s="22"/>
      <c r="U60" s="22"/>
      <c r="V60" s="22"/>
      <c r="W60" s="22"/>
      <c r="X60" s="22"/>
      <c r="Y60" s="22"/>
      <c r="Z60" s="22"/>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9CB7F-2D9D-47DB-BEA4-41BBAEC16B21}">
  <sheetPr>
    <tabColor theme="9" tint="0.79998168889431442"/>
  </sheetPr>
  <dimension ref="A1:E8"/>
  <sheetViews>
    <sheetView workbookViewId="0">
      <selection activeCell="I6" sqref="I6"/>
    </sheetView>
  </sheetViews>
  <sheetFormatPr baseColWidth="10" defaultColWidth="11.42578125" defaultRowHeight="15" x14ac:dyDescent="0.25"/>
  <cols>
    <col min="1" max="1" width="15.5703125" customWidth="1"/>
    <col min="2" max="2" width="16.42578125" customWidth="1"/>
    <col min="3" max="3" width="18.140625" customWidth="1"/>
    <col min="4" max="4" width="19.140625" customWidth="1"/>
    <col min="5" max="5" width="22.7109375" customWidth="1"/>
  </cols>
  <sheetData>
    <row r="1" spans="1:5" s="332" customFormat="1" x14ac:dyDescent="0.25">
      <c r="A1" s="332" t="s">
        <v>293</v>
      </c>
    </row>
    <row r="2" spans="1:5" s="332" customFormat="1" x14ac:dyDescent="0.25">
      <c r="A2" s="333" t="s">
        <v>294</v>
      </c>
    </row>
    <row r="3" spans="1:5" ht="45" customHeight="1" x14ac:dyDescent="0.25">
      <c r="A3" s="334" t="s">
        <v>295</v>
      </c>
      <c r="B3" s="334"/>
      <c r="C3" s="334"/>
      <c r="D3" s="334"/>
      <c r="E3" s="334"/>
    </row>
    <row r="4" spans="1:5" ht="45" x14ac:dyDescent="0.25">
      <c r="A4" s="332" t="s">
        <v>296</v>
      </c>
      <c r="B4" s="335" t="s">
        <v>297</v>
      </c>
      <c r="C4" s="335" t="s">
        <v>298</v>
      </c>
      <c r="D4" s="335" t="s">
        <v>299</v>
      </c>
      <c r="E4" s="335" t="s">
        <v>300</v>
      </c>
    </row>
    <row r="5" spans="1:5" x14ac:dyDescent="0.25">
      <c r="A5" t="s">
        <v>301</v>
      </c>
    </row>
    <row r="6" spans="1:5" x14ac:dyDescent="0.25">
      <c r="A6" t="s">
        <v>302</v>
      </c>
    </row>
    <row r="7" spans="1:5" x14ac:dyDescent="0.25">
      <c r="A7" t="s">
        <v>303</v>
      </c>
    </row>
    <row r="8" spans="1:5" x14ac:dyDescent="0.25">
      <c r="A8" t="s">
        <v>128</v>
      </c>
    </row>
  </sheetData>
  <mergeCells count="1">
    <mergeCell ref="A3:E3"/>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2</vt:i4>
      </vt:variant>
    </vt:vector>
  </HeadingPairs>
  <TitlesOfParts>
    <vt:vector size="13" baseType="lpstr">
      <vt:lpstr>accueil</vt:lpstr>
      <vt:lpstr>T1 Descrip Production et RC</vt:lpstr>
      <vt:lpstr>T2 besoins</vt:lpstr>
      <vt:lpstr>T3 Evolution besoins RC </vt:lpstr>
      <vt:lpstr>T4 Décomposition métrés</vt:lpstr>
      <vt:lpstr>T5 Coûts exploitation</vt:lpstr>
      <vt:lpstr>T6 Impact subvention</vt:lpstr>
      <vt:lpstr>T7 CEP modèle ADEME</vt:lpstr>
      <vt:lpstr>T8 Historique invest </vt:lpstr>
      <vt:lpstr>Invest RC + Sol réf</vt:lpstr>
      <vt:lpstr>Choix multiples</vt:lpstr>
      <vt:lpstr>'T1 Descrip Production et RC'!_Toc527460541</vt:lpstr>
      <vt:lpstr>Fluide</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ADEME Agence de l Environnement et de la Maîtrise de l Energie</dc:creator>
  <cp:lastModifiedBy>CARDONA MAESTRO Astrid</cp:lastModifiedBy>
  <dcterms:created xsi:type="dcterms:W3CDTF">2018-07-26T07:47:34Z</dcterms:created>
  <dcterms:modified xsi:type="dcterms:W3CDTF">2022-12-06T16:52:13Z</dcterms:modified>
</cp:coreProperties>
</file>