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ademe.intra\VALBONNE$\SERVICES\SRER\cardonamaea\Fonds chaleur\Méthode\2023\Géothermie profonde\"/>
    </mc:Choice>
  </mc:AlternateContent>
  <xr:revisionPtr revIDLastSave="0" documentId="13_ncr:1_{564899E1-2F46-4909-9132-D4B5626ADF60}" xr6:coauthVersionLast="47" xr6:coauthVersionMax="47" xr10:uidLastSave="{00000000-0000-0000-0000-000000000000}"/>
  <bookViews>
    <workbookView xWindow="735" yWindow="1410" windowWidth="18555" windowHeight="7875" xr2:uid="{00000000-000D-0000-FFFF-FFFF00000000}"/>
  </bookViews>
  <sheets>
    <sheet name="accueil" sheetId="11" r:id="rId1"/>
    <sheet name="T1 Descrip Production et RC" sheetId="13" r:id="rId2"/>
    <sheet name="T2 besoins" sheetId="22" r:id="rId3"/>
    <sheet name="T3 Evolution besoins RC " sheetId="16" r:id="rId4"/>
    <sheet name="T4 Décomposition métrés" sheetId="17" r:id="rId5"/>
    <sheet name="T5 Coûts exploitation" sheetId="18" r:id="rId6"/>
    <sheet name="T6 Impact subvention" sheetId="20" r:id="rId7"/>
    <sheet name="T7 CEP modèle ADEME" sheetId="10" r:id="rId8"/>
    <sheet name="T8 Historique invest " sheetId="21" r:id="rId9"/>
    <sheet name="Invest RC + Sol réf" sheetId="9" r:id="rId10"/>
    <sheet name="Choix multiples" sheetId="2" state="hidden" r:id="rId11"/>
  </sheets>
  <externalReferences>
    <externalReference r:id="rId12"/>
    <externalReference r:id="rId13"/>
    <externalReference r:id="rId14"/>
  </externalReferences>
  <definedNames>
    <definedName name="_Toc527460541" localSheetId="1">'T1 Descrip Production et RC'!$A$1</definedName>
    <definedName name="appoint" localSheetId="2">#REF!</definedName>
    <definedName name="appoint" localSheetId="6">#REF!</definedName>
    <definedName name="appoint" localSheetId="8">#REF!</definedName>
    <definedName name="appoint">#REF!</definedName>
    <definedName name="Besoins_utiles_projet">'[1]caractéristiques projet'!$D$12</definedName>
    <definedName name="combustible" localSheetId="2">#REF!</definedName>
    <definedName name="combustible" localSheetId="6">#REF!</definedName>
    <definedName name="combustible" localSheetId="8">#REF!</definedName>
    <definedName name="combustible">#REF!</definedName>
    <definedName name="Création_chauff_app" localSheetId="2">'[1]caractéristiques projet'!#REF!</definedName>
    <definedName name="Création_chauff_app" localSheetId="6">'[1]caractéristiques projet'!#REF!</definedName>
    <definedName name="Création_chauff_app" localSheetId="8">'[1]caractéristiques projet'!#REF!</definedName>
    <definedName name="Création_chauff_app">'[1]caractéristiques projet'!#REF!</definedName>
    <definedName name="essai" localSheetId="2">#REF!</definedName>
    <definedName name="essai" localSheetId="6">#REF!</definedName>
    <definedName name="essai" localSheetId="8">#REF!</definedName>
    <definedName name="essai">#REF!</definedName>
    <definedName name="filtration" localSheetId="2">#REF!</definedName>
    <definedName name="filtration" localSheetId="6">#REF!</definedName>
    <definedName name="filtration" localSheetId="8">#REF!</definedName>
    <definedName name="filtration">#REF!</definedName>
    <definedName name="Fluide" localSheetId="1">'[2]Choix multiples'!$B$5:$B$9</definedName>
    <definedName name="Fluide">'Choix multiples'!$B$5:$B$9</definedName>
    <definedName name="Grande" localSheetId="2">#REF!</definedName>
    <definedName name="Grande" localSheetId="6">#REF!</definedName>
    <definedName name="Grande" localSheetId="8">#REF!</definedName>
    <definedName name="Grande">#REF!</definedName>
    <definedName name="nb_nvle_ss">'[1]caractéristiques projet'!$D$34</definedName>
    <definedName name="ouinon" localSheetId="2">#REF!</definedName>
    <definedName name="ouinon" localSheetId="6">#REF!</definedName>
    <definedName name="ouinon" localSheetId="8">#REF!</definedName>
    <definedName name="ouinon">#REF!</definedName>
    <definedName name="parametres" localSheetId="2">#REF!</definedName>
    <definedName name="parametres" localSheetId="6">#REF!</definedName>
    <definedName name="parametres" localSheetId="8">#REF!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8">'[1]caractéristiques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2">#REF!</definedName>
    <definedName name="reseau" localSheetId="6">#REF!</definedName>
    <definedName name="reseau" localSheetId="8">#REF!</definedName>
    <definedName name="reseau">#REF!</definedName>
    <definedName name="Statut_investisseur">'[1]caractéristiques projet'!$D$10</definedName>
    <definedName name="type_de_projet" localSheetId="2">#REF!</definedName>
    <definedName name="type_de_projet" localSheetId="6">#REF!</definedName>
    <definedName name="type_de_projet" localSheetId="8">#REF!</definedName>
    <definedName name="type_de_projet">#REF!</definedName>
    <definedName name="type_investisseur" localSheetId="2">#REF!</definedName>
    <definedName name="type_investisseur" localSheetId="6">#REF!</definedName>
    <definedName name="type_investisseur" localSheetId="8">#REF!</definedName>
    <definedName name="type_investisseur">#REF!</definedName>
    <definedName name="Type_projet">'[1]caractéristiques projet'!$D$9</definedName>
    <definedName name="Ventes_clients" localSheetId="8">'[1]caractéristiques projet'!#REF!</definedName>
    <definedName name="Ventes_clients">'[1]caractéristiques projet'!#REF!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22" l="1"/>
  <c r="I32" i="22"/>
  <c r="G31" i="22"/>
  <c r="G30" i="22"/>
  <c r="L24" i="22"/>
  <c r="K24" i="22"/>
  <c r="R23" i="22"/>
  <c r="R24" i="22" s="1"/>
  <c r="Q23" i="22"/>
  <c r="Q24" i="22" s="1"/>
  <c r="O23" i="22"/>
  <c r="N23" i="22"/>
  <c r="N24" i="22" s="1"/>
  <c r="M23" i="22"/>
  <c r="M24" i="22" s="1"/>
  <c r="L23" i="22"/>
  <c r="K23" i="22"/>
  <c r="J23" i="22"/>
  <c r="J24" i="22" s="1"/>
  <c r="I23" i="22"/>
  <c r="I24" i="22" s="1"/>
  <c r="H23" i="22"/>
  <c r="H24" i="22" s="1"/>
  <c r="O22" i="22"/>
  <c r="O21" i="22"/>
  <c r="O20" i="22"/>
  <c r="R19" i="22"/>
  <c r="Q19" i="22"/>
  <c r="N19" i="22"/>
  <c r="M19" i="22"/>
  <c r="L19" i="22"/>
  <c r="K19" i="22"/>
  <c r="O19" i="22" s="1"/>
  <c r="J19" i="22"/>
  <c r="I19" i="22"/>
  <c r="H19" i="22"/>
  <c r="O18" i="22"/>
  <c r="O17" i="22"/>
  <c r="Q11" i="22"/>
  <c r="P11" i="22"/>
  <c r="N10" i="22"/>
  <c r="N9" i="22"/>
  <c r="N8" i="22"/>
  <c r="N7" i="22"/>
  <c r="N6" i="22"/>
  <c r="O24" i="22" l="1"/>
  <c r="E26" i="13" l="1"/>
  <c r="D26" i="13" l="1"/>
  <c r="F26" i="13" l="1"/>
  <c r="D20" i="17" l="1"/>
  <c r="D17" i="17"/>
  <c r="D14" i="17"/>
  <c r="D6" i="17"/>
  <c r="D27" i="17" s="1"/>
  <c r="D45" i="13" l="1"/>
  <c r="E45" i="13"/>
  <c r="F45" i="13" s="1"/>
  <c r="D43" i="13"/>
  <c r="E43" i="13"/>
  <c r="E24" i="13"/>
  <c r="D24" i="13"/>
  <c r="E21" i="13"/>
  <c r="E20" i="13" s="1"/>
  <c r="D21" i="13"/>
  <c r="D20" i="13" s="1"/>
  <c r="E22" i="13"/>
  <c r="D22" i="13"/>
  <c r="D13" i="13"/>
  <c r="F4" i="13"/>
  <c r="F19" i="13"/>
  <c r="E18" i="13"/>
  <c r="D18" i="13"/>
  <c r="F17" i="13"/>
  <c r="F16" i="13"/>
  <c r="F14" i="13"/>
  <c r="E13" i="13"/>
  <c r="F12" i="13"/>
  <c r="F11" i="13"/>
  <c r="F5" i="13"/>
  <c r="F42" i="13"/>
  <c r="F40" i="13"/>
  <c r="F39" i="13"/>
  <c r="F36" i="13"/>
  <c r="F32" i="13"/>
  <c r="D46" i="13" l="1"/>
  <c r="F43" i="13"/>
  <c r="E46" i="13"/>
  <c r="F22" i="13"/>
  <c r="D15" i="13"/>
  <c r="D10" i="13"/>
  <c r="D25" i="13"/>
  <c r="D6" i="13"/>
  <c r="E25" i="13"/>
  <c r="E10" i="13"/>
  <c r="E6" i="13"/>
  <c r="E15" i="13"/>
  <c r="F21" i="13"/>
  <c r="F25" i="13" l="1"/>
  <c r="Z41" i="10"/>
  <c r="Y41" i="10"/>
  <c r="X41" i="10"/>
  <c r="W41" i="10"/>
  <c r="V41" i="10"/>
  <c r="U41" i="10"/>
  <c r="T41" i="10"/>
  <c r="S41" i="10"/>
  <c r="R41" i="10"/>
  <c r="Q41" i="10"/>
  <c r="P41" i="10"/>
  <c r="O41" i="10"/>
  <c r="N41" i="10"/>
  <c r="M41" i="10"/>
  <c r="L41" i="10"/>
  <c r="K41" i="10"/>
  <c r="J41" i="10"/>
  <c r="I41" i="10"/>
  <c r="H41" i="10"/>
  <c r="G41" i="10"/>
  <c r="F41" i="10"/>
  <c r="E41" i="10"/>
  <c r="D41" i="10"/>
  <c r="C41" i="10"/>
  <c r="B41"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Z35" i="10"/>
  <c r="Y35" i="10"/>
  <c r="X35" i="10"/>
  <c r="W35" i="10"/>
  <c r="V35" i="10"/>
  <c r="U35" i="10"/>
  <c r="T35" i="10"/>
  <c r="S35" i="10"/>
  <c r="R35" i="10"/>
  <c r="Q35" i="10"/>
  <c r="P35" i="10"/>
  <c r="O35" i="10"/>
  <c r="N35" i="10"/>
  <c r="M35" i="10"/>
  <c r="L35" i="10"/>
  <c r="K35" i="10"/>
  <c r="K51" i="10" s="1"/>
  <c r="J35" i="10"/>
  <c r="I35" i="10"/>
  <c r="H35" i="10"/>
  <c r="G35" i="10"/>
  <c r="F35" i="10"/>
  <c r="E35" i="10"/>
  <c r="D35" i="10"/>
  <c r="C35" i="10"/>
  <c r="B35"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Z16" i="10"/>
  <c r="Y16" i="10"/>
  <c r="Y28" i="10" s="1"/>
  <c r="X16" i="10"/>
  <c r="W16" i="10"/>
  <c r="V16" i="10"/>
  <c r="U16" i="10"/>
  <c r="U28" i="10" s="1"/>
  <c r="T16" i="10"/>
  <c r="S16" i="10"/>
  <c r="S28" i="10" s="1"/>
  <c r="R16" i="10"/>
  <c r="Q16" i="10"/>
  <c r="Q28" i="10" s="1"/>
  <c r="P16" i="10"/>
  <c r="O16" i="10"/>
  <c r="N16" i="10"/>
  <c r="M16" i="10"/>
  <c r="M28" i="10" s="1"/>
  <c r="L16" i="10"/>
  <c r="K16" i="10"/>
  <c r="K28" i="10" s="1"/>
  <c r="K52" i="10" s="1"/>
  <c r="J16" i="10"/>
  <c r="I16" i="10"/>
  <c r="I28" i="10" s="1"/>
  <c r="H16" i="10"/>
  <c r="G16" i="10"/>
  <c r="F16" i="10"/>
  <c r="E16" i="10"/>
  <c r="E28" i="10" s="1"/>
  <c r="D16" i="10"/>
  <c r="C16" i="10"/>
  <c r="C28" i="10" s="1"/>
  <c r="B16" i="10"/>
  <c r="U51" i="10" l="1"/>
  <c r="O51" i="10"/>
  <c r="E51" i="10"/>
  <c r="E52" i="10" s="1"/>
  <c r="G51" i="10"/>
  <c r="W51" i="10"/>
  <c r="M51" i="10"/>
  <c r="M52" i="10" s="1"/>
  <c r="I51" i="10"/>
  <c r="Q51" i="10"/>
  <c r="Y51" i="10"/>
  <c r="G28" i="10"/>
  <c r="O28" i="10"/>
  <c r="O52" i="10" s="1"/>
  <c r="W28" i="10"/>
  <c r="C51" i="10"/>
  <c r="C52" i="10" s="1"/>
  <c r="S51" i="10"/>
  <c r="S52" i="10" s="1"/>
  <c r="B51" i="10"/>
  <c r="F51" i="10"/>
  <c r="J51" i="10"/>
  <c r="N51" i="10"/>
  <c r="R51" i="10"/>
  <c r="V51" i="10"/>
  <c r="Z51" i="10"/>
  <c r="I52" i="10"/>
  <c r="Q52" i="10"/>
  <c r="U52" i="10"/>
  <c r="Y52" i="10"/>
  <c r="D28" i="10"/>
  <c r="H28" i="10"/>
  <c r="L28" i="10"/>
  <c r="P28" i="10"/>
  <c r="T28" i="10"/>
  <c r="X28" i="10"/>
  <c r="B28" i="10"/>
  <c r="B52" i="10" s="1"/>
  <c r="F28" i="10"/>
  <c r="J28" i="10"/>
  <c r="N28" i="10"/>
  <c r="R28" i="10"/>
  <c r="V28" i="10"/>
  <c r="Z28" i="10"/>
  <c r="D51" i="10"/>
  <c r="H51" i="10"/>
  <c r="L51" i="10"/>
  <c r="P51" i="10"/>
  <c r="T51" i="10"/>
  <c r="X51" i="10"/>
  <c r="W52" i="10" l="1"/>
  <c r="G52" i="10"/>
  <c r="R52" i="10"/>
  <c r="L52" i="10"/>
  <c r="N52" i="10"/>
  <c r="X52" i="10"/>
  <c r="H52" i="10"/>
  <c r="Z52" i="10"/>
  <c r="J52" i="10"/>
  <c r="T52" i="10"/>
  <c r="D52" i="10"/>
  <c r="V52" i="10"/>
  <c r="F52" i="10"/>
  <c r="P52" i="10"/>
</calcChain>
</file>

<file path=xl/sharedStrings.xml><?xml version="1.0" encoding="utf-8"?>
<sst xmlns="http://schemas.openxmlformats.org/spreadsheetml/2006/main" count="412" uniqueCount="319">
  <si>
    <t>Type de fluide caloporteur</t>
  </si>
  <si>
    <t>Vapeur</t>
  </si>
  <si>
    <t>Eau surchauffée (T&gt;105°C)</t>
  </si>
  <si>
    <t>Eau chaude</t>
  </si>
  <si>
    <t>Fluide</t>
  </si>
  <si>
    <t>Eau glacée</t>
  </si>
  <si>
    <t>Autres</t>
  </si>
  <si>
    <t>DN</t>
  </si>
  <si>
    <t>TOTAUX</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</si>
  <si>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</si>
  <si>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</si>
  <si>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</si>
  <si>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</si>
  <si>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</si>
  <si>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</si>
  <si>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</si>
  <si>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</si>
  <si>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</si>
  <si>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</si>
  <si>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</si>
  <si>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</si>
  <si>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</si>
  <si>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</si>
  <si>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</si>
  <si>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</si>
  <si>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</si>
  <si>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</si>
  <si>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</si>
  <si>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</si>
  <si>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</si>
  <si>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Longueur de tranchée (ml)</t>
  </si>
  <si>
    <t>Total métrés par tranche</t>
  </si>
  <si>
    <t>Merci de remplir la longueur de tranchée par DN, la somme se calcule automatiquement.</t>
  </si>
  <si>
    <t>N° Sous station</t>
  </si>
  <si>
    <t>Maître d'ouvrage</t>
  </si>
  <si>
    <t>Bâtiment</t>
  </si>
  <si>
    <t>Neuf/ existant</t>
  </si>
  <si>
    <t>Date de raccordement prévue</t>
  </si>
  <si>
    <t>Type de bâtiment</t>
  </si>
  <si>
    <t>Eq. Logement</t>
  </si>
  <si>
    <t>Surface chauffée (m2)</t>
  </si>
  <si>
    <t>dont Besoins chauffage</t>
  </si>
  <si>
    <t>dont Besoins ECS</t>
  </si>
  <si>
    <t>Besoins / m2</t>
  </si>
  <si>
    <t>1.1</t>
  </si>
  <si>
    <t>O. HLM xxx</t>
  </si>
  <si>
    <t>Les xxx</t>
  </si>
  <si>
    <t>Existant</t>
  </si>
  <si>
    <t>Log. sociaux</t>
  </si>
  <si>
    <t>1.2</t>
  </si>
  <si>
    <t>2.1</t>
  </si>
  <si>
    <t>Ville de Y</t>
  </si>
  <si>
    <t>CHU X</t>
  </si>
  <si>
    <t xml:space="preserve">Tertiaire </t>
  </si>
  <si>
    <t>CG</t>
  </si>
  <si>
    <t>Collège</t>
  </si>
  <si>
    <t>Neuf</t>
  </si>
  <si>
    <t>Tertiaire</t>
  </si>
  <si>
    <t>Taux d'aide</t>
  </si>
  <si>
    <t>Montant de l'aide</t>
  </si>
  <si>
    <t>Prix de vente moyen de la chaleur € HT / MWh</t>
  </si>
  <si>
    <t>Prix de vente moyen de la chaleur € TTC / MWh</t>
  </si>
  <si>
    <t>R1 moyen € TTC/MWh</t>
  </si>
  <si>
    <t>R2 moyen € TTC/MWh</t>
  </si>
  <si>
    <t>R21</t>
  </si>
  <si>
    <t>R22</t>
  </si>
  <si>
    <t>R23</t>
  </si>
  <si>
    <t>R24</t>
  </si>
  <si>
    <t>Total</t>
  </si>
  <si>
    <t xml:space="preserve">Année </t>
  </si>
  <si>
    <t>Energie vendue en sous-station (MWh)</t>
  </si>
  <si>
    <t>Nombre de Ss stations</t>
  </si>
  <si>
    <t>Puissance souscrite (kW)</t>
  </si>
  <si>
    <t>Mixité EnR &amp;R</t>
  </si>
  <si>
    <t>RESEAU DE CHALEUR</t>
  </si>
  <si>
    <t>Situation actuelle</t>
  </si>
  <si>
    <t>Situation future
(actuel + projet FC)</t>
  </si>
  <si>
    <t>Projet Fonds Chaleur
(et données extension RC)</t>
  </si>
  <si>
    <t>Longueur Réseau de chaleur (ml)</t>
  </si>
  <si>
    <t>Longueur Basse Pression (ml)</t>
  </si>
  <si>
    <t>Longueur Haute Pression (ml)</t>
  </si>
  <si>
    <t>Dimaètre nominale maxi</t>
  </si>
  <si>
    <t>Puissance totale souscrite (MW)</t>
  </si>
  <si>
    <t>Nombre d'équivalent logement</t>
  </si>
  <si>
    <t>Valeur mini admissible Fonds Chaleur = 1,5 MWh/ml</t>
  </si>
  <si>
    <t>Rendement Réseau de chaleur</t>
  </si>
  <si>
    <t>Date du schéma directeur</t>
  </si>
  <si>
    <t>Commentaires</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</si>
  <si>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</si>
  <si>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</si>
  <si>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</si>
  <si>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</si>
  <si>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</si>
  <si>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</si>
  <si>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</si>
  <si>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</si>
  <si>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</si>
  <si>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</si>
  <si>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</si>
  <si>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</si>
  <si>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</si>
  <si>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</si>
  <si>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</si>
  <si>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</si>
  <si>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</si>
  <si>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</si>
  <si>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</si>
  <si>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</si>
  <si>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</si>
  <si>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éligible en € HT </t>
  </si>
  <si>
    <t>Les formules de calcul des sous totaux, doivent être accessibles.</t>
  </si>
  <si>
    <t>Tableau à remplir en k€</t>
  </si>
  <si>
    <t>Années</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</si>
  <si>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</si>
  <si>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</si>
  <si>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</si>
  <si>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</si>
  <si>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</si>
  <si>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</si>
  <si>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</si>
  <si>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</si>
  <si>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</si>
  <si>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</si>
  <si>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</si>
  <si>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</si>
  <si>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</si>
  <si>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</si>
  <si>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</si>
  <si>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t>
  </si>
  <si>
    <t>Sous total Combustible (P1)</t>
  </si>
  <si>
    <t>Sous total petits entretien /divers (P2)</t>
  </si>
  <si>
    <t>Sous total Charges de gros entretiens et renouvellements (P3)</t>
  </si>
  <si>
    <t>Charges Diverses (à détailler le cas échéant)</t>
  </si>
  <si>
    <t>Sous total autres charges</t>
  </si>
  <si>
    <t>Excédent Brut d'Exploitation (EBE) en k€</t>
  </si>
  <si>
    <t>Ile de France</t>
  </si>
  <si>
    <t>Languedoc-Roussillon</t>
  </si>
  <si>
    <t>Limousin</t>
  </si>
  <si>
    <t>Midi-Pyrénées</t>
  </si>
  <si>
    <t>Nord-Pas de Calais</t>
  </si>
  <si>
    <t>Pays de la Loire</t>
  </si>
  <si>
    <t>Provence-Alpes-Côte d'Azur</t>
  </si>
  <si>
    <t>Rhône-Alpes</t>
  </si>
  <si>
    <t>France</t>
  </si>
  <si>
    <t>TABLEAUX INSTRUCTION DOSSIER FONDS CHALEUR GEOTHERMIE PROFONDE ET RESEAU DE CHALEUR (le cas échéant)</t>
  </si>
  <si>
    <r>
      <rPr>
        <b/>
        <sz val="10"/>
        <rFont val="Arial"/>
        <family val="2"/>
      </rPr>
      <t xml:space="preserve">NOM du projet </t>
    </r>
    <r>
      <rPr>
        <sz val="10"/>
        <rFont val="Arial"/>
        <family val="2"/>
      </rPr>
      <t>:</t>
    </r>
  </si>
  <si>
    <t xml:space="preserve">Maitre d'ouvrage : </t>
  </si>
  <si>
    <t>Géothermie</t>
  </si>
  <si>
    <t>PAC</t>
  </si>
  <si>
    <t>Abonnés actuels ou extension</t>
  </si>
  <si>
    <t>Abonné actuel</t>
  </si>
  <si>
    <t>Extension phase 1</t>
  </si>
  <si>
    <t>Extension phase 2</t>
  </si>
  <si>
    <t>Extension phase 3</t>
  </si>
  <si>
    <t>* les données de production et consommations MWh sont annuelles</t>
  </si>
  <si>
    <t xml:space="preserve"> Projet Fonds Chaleur
(ou différence vs actuelle)</t>
  </si>
  <si>
    <t>PRODUCTION</t>
  </si>
  <si>
    <t>Consommation MWh entrée chaudière</t>
  </si>
  <si>
    <t>mixité MWh/an %</t>
  </si>
  <si>
    <t>Combustible Appoint</t>
  </si>
  <si>
    <t>Production GN MWh</t>
  </si>
  <si>
    <t>Rendement chaudière GN</t>
  </si>
  <si>
    <t>Puissance GN  MW</t>
  </si>
  <si>
    <t>Combustible 3</t>
  </si>
  <si>
    <t>Production YY MWh</t>
  </si>
  <si>
    <t>Rendement production YY</t>
  </si>
  <si>
    <t>Puissance YY MW</t>
  </si>
  <si>
    <t>Puissance totale MW</t>
  </si>
  <si>
    <t>Commentaires - détails complémentaires</t>
  </si>
  <si>
    <t>Production Géothermie MWh</t>
  </si>
  <si>
    <t>Puissance géothermie MW</t>
  </si>
  <si>
    <t>Production chaleur PAC MWh</t>
  </si>
  <si>
    <t>Puissance Condenseur MW</t>
  </si>
  <si>
    <t>Dont 
: +…MWh EnR&amp;R injecté dans l'extension
+…MWhEnR&amp;R injecté dans l'existant</t>
  </si>
  <si>
    <t>Coûts totaux</t>
  </si>
  <si>
    <t>Montants éligibles à justifier</t>
  </si>
  <si>
    <t>Détail des coûts réseau de chaleur</t>
  </si>
  <si>
    <t>Investissements correspondant à la solution de référence fossile :</t>
  </si>
  <si>
    <t>Expliquer quelle serait la solution de référence, si le projet n'était retenu : chaufferie collective pied d'immeuble gaz, réseau avec chaufferie gaz, etc.</t>
  </si>
  <si>
    <t>Montants en € HT</t>
  </si>
  <si>
    <t>PRODUCTION THERMIQUE</t>
  </si>
  <si>
    <t>Bâtiment chaufferie</t>
  </si>
  <si>
    <t>Générateur de chaleur fossile</t>
  </si>
  <si>
    <t>Traitement des fumées</t>
  </si>
  <si>
    <t>Installation électrique et hydraulique associée au générateur</t>
  </si>
  <si>
    <t>Ingénierie</t>
  </si>
  <si>
    <t>Autres (à préciser)</t>
  </si>
  <si>
    <t>Sous total Production en €HT</t>
  </si>
  <si>
    <t>Total abonnés actuels</t>
  </si>
  <si>
    <t>Total extensions</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</si>
  <si>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</si>
  <si>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</si>
  <si>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</si>
  <si>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</si>
  <si>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r>
      <t>Postes d’investissement</t>
    </r>
    <r>
      <rPr>
        <sz val="8"/>
        <color theme="1"/>
        <rFont val="Arial"/>
        <family val="2"/>
      </rPr>
      <t> (à adapter si chaufferies pied d'immeuble)</t>
    </r>
  </si>
  <si>
    <r>
      <t xml:space="preserve">Total production EnR&amp;R MWh
</t>
    </r>
    <r>
      <rPr>
        <i/>
        <sz val="8"/>
        <color theme="1"/>
        <rFont val="Arial"/>
        <family val="2"/>
      </rPr>
      <t>(chaleur EnR&amp;R injectée dans le RC)</t>
    </r>
  </si>
  <si>
    <t>Nom du projet :</t>
  </si>
  <si>
    <t>CEP : Présentation type Fonds chaleur, Réseaux de chaleur.</t>
  </si>
  <si>
    <t>Référence du CEP contractuel :</t>
  </si>
  <si>
    <t xml:space="preserve">Périmètre du CEP : </t>
  </si>
  <si>
    <t>Date :</t>
  </si>
  <si>
    <t>Les décompositions proposées sont "a minima" : modifier les lignes pour plus de détails</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</si>
  <si>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</si>
  <si>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R1 unitaire €HT/MWh à détailler le cas échéant</t>
  </si>
  <si>
    <t>Coûts de P2 à détailler</t>
  </si>
  <si>
    <t>TOTAL Charges hors amortissements, hors charges financières liées au plan de financement</t>
  </si>
  <si>
    <t xml:space="preserve">Chiffre d'affaire en k€ (à détailler) </t>
  </si>
  <si>
    <t>Consommation électricité en MWh</t>
  </si>
  <si>
    <t>Tableau 1 : Description Production et RC</t>
  </si>
  <si>
    <t>Tableau 1 : Description Production et réseau de chaleur</t>
  </si>
  <si>
    <t>Tableau 2.1 : Réseau de chaleur</t>
  </si>
  <si>
    <t xml:space="preserve">A compléter uniquement si création Réseau de Chaleur </t>
  </si>
  <si>
    <t>P Souscrite
kW</t>
  </si>
  <si>
    <t>Classe énerg. 
(A, B, C, …)</t>
  </si>
  <si>
    <t xml:space="preserve">A compléter uniquement si extension Réseau de Chaleur </t>
  </si>
  <si>
    <t>Activités 
(process, chauffage/ECS, …)</t>
  </si>
  <si>
    <t>Tableau 3 : Développement Evolution RC</t>
  </si>
  <si>
    <t>Quantités d’EnR&amp;R injectée</t>
  </si>
  <si>
    <t>…</t>
  </si>
  <si>
    <t>Tableau 4 : Tableau des DN</t>
  </si>
  <si>
    <t xml:space="preserve">A compléter uniquement si Réseau de Chaleur </t>
  </si>
  <si>
    <t>Tableau 5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</si>
  <si>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</si>
  <si>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</si>
  <si>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</si>
  <si>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</si>
  <si>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</si>
  <si>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</si>
  <si>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</si>
  <si>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</si>
  <si>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</si>
  <si>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Tableau 3 : Evolutions besoins RC</t>
  </si>
  <si>
    <t>=&gt; uniquement si Réseau de Chaleur</t>
  </si>
  <si>
    <t xml:space="preserve">       - dont travaux divers de maçonnerie et gros œuvre nécessaire au on fonctionnement du RC, travaux de foncage</t>
  </si>
  <si>
    <t>Chaleur vendue en sous-stations MWh/an</t>
  </si>
  <si>
    <t>Chaleur EnR&amp;R vendue en sous-stations MWh/an</t>
  </si>
  <si>
    <t>Nombre de sous-stations</t>
  </si>
  <si>
    <t>Densité Réseau de chaleur 
(MWh vendus en ss / ml)</t>
  </si>
  <si>
    <t>Densité EnR&amp;R Réseau de chaleur
(MWh EnR&amp;R vendus en ss / ml)</t>
  </si>
  <si>
    <t>MWh utiles livrés en sous station éventuellement par zones</t>
  </si>
  <si>
    <t>Tableau 7 : Investissements RC et solution de référence</t>
  </si>
  <si>
    <t>Tableau 2 : Besoins</t>
  </si>
  <si>
    <t>Tableau 7 : Compte d'Exploitation Prévisionnel</t>
  </si>
  <si>
    <t>Type de prospect</t>
  </si>
  <si>
    <t>Copropriété</t>
  </si>
  <si>
    <t>kW souscrit</t>
  </si>
  <si>
    <t>MWh/an</t>
  </si>
  <si>
    <t>Prix vente de la chaleur en €TTC/MWh</t>
  </si>
  <si>
    <t>Situation actuelle (équivalent P1 + P’1 + P2 + P3)</t>
  </si>
  <si>
    <t>Tableau 4 : Décomposition métrés</t>
  </si>
  <si>
    <r>
      <t xml:space="preserve">Taux EnR&amp;R 
</t>
    </r>
    <r>
      <rPr>
        <i/>
        <sz val="7"/>
        <color theme="1"/>
        <rFont val="Arial"/>
        <family val="2"/>
      </rPr>
      <t>(</t>
    </r>
    <r>
      <rPr>
        <b/>
        <i/>
        <sz val="7"/>
        <color rgb="FFFF0000"/>
        <rFont val="Arial"/>
        <family val="2"/>
      </rPr>
      <t>Taux EnR&amp;R injecté dans le RC, Eligibilité &gt; 65%</t>
    </r>
    <r>
      <rPr>
        <i/>
        <sz val="7"/>
        <color theme="1"/>
        <rFont val="Arial"/>
        <family val="2"/>
      </rPr>
      <t>)</t>
    </r>
  </si>
  <si>
    <t>=&gt;</t>
  </si>
  <si>
    <t>Energie substituée</t>
  </si>
  <si>
    <t>Gaz naturel</t>
  </si>
  <si>
    <t>Fioul</t>
  </si>
  <si>
    <t>Charbon</t>
  </si>
  <si>
    <t>Part</t>
  </si>
  <si>
    <r>
      <t xml:space="preserve">Total production MWh
</t>
    </r>
    <r>
      <rPr>
        <i/>
        <sz val="8"/>
        <color theme="1"/>
        <rFont val="Arial"/>
        <family val="2"/>
      </rPr>
      <t>(</t>
    </r>
    <r>
      <rPr>
        <b/>
        <i/>
        <sz val="8"/>
        <color rgb="FFFF0000"/>
        <rFont val="Arial"/>
        <family val="2"/>
      </rPr>
      <t>chaleur injectée dans le RC</t>
    </r>
    <r>
      <rPr>
        <i/>
        <sz val="8"/>
        <color theme="1"/>
        <rFont val="Arial"/>
        <family val="2"/>
      </rPr>
      <t>)</t>
    </r>
  </si>
  <si>
    <r>
      <t xml:space="preserve">CO2 évité (tonnes) :
</t>
    </r>
    <r>
      <rPr>
        <i/>
        <sz val="8"/>
        <color theme="1"/>
        <rFont val="Calibri"/>
        <family val="2"/>
        <scheme val="minor"/>
      </rPr>
      <t>réf. Combustion (base carbone ADEME) 
GN : 0,187tCO2/MWh PCI
fioul : 0,266tCO2/MWh PCI
charbon : 0,345tCO2/MWh PCI
réf Electricité : 0,0571tCO2/MWh élec</t>
    </r>
  </si>
  <si>
    <t>fiche_CEF_géothermie profonde_fds_chal_2022</t>
  </si>
  <si>
    <t>Tableau 6 : Impact subvention sur prix de la chaleur</t>
  </si>
  <si>
    <t>A compléter si vente de chaleur</t>
  </si>
  <si>
    <t>Tableau 6.1 : Impact de l'aide sur le prix de vente de la chaleur</t>
  </si>
  <si>
    <t>Cas des projets de réseau injectant moins de 20 GWh EnR&amp;R (aide forfaitaire)</t>
  </si>
  <si>
    <t>Cas des projets de réseau injectant plus de 20 GWh EnR&amp;R (analyse économique)</t>
  </si>
  <si>
    <r>
      <t xml:space="preserve">R2 moyen 
</t>
    </r>
    <r>
      <rPr>
        <b/>
        <sz val="8"/>
        <color theme="1"/>
        <rFont val="Arial"/>
        <family val="2"/>
      </rPr>
      <t>€</t>
    </r>
    <r>
      <rPr>
        <sz val="8"/>
        <color theme="1"/>
        <rFont val="Arial"/>
        <family val="2"/>
      </rPr>
      <t xml:space="preserve"> </t>
    </r>
    <r>
      <rPr>
        <b/>
        <sz val="8"/>
        <color theme="1"/>
        <rFont val="Arial"/>
        <family val="2"/>
      </rPr>
      <t>TTC/kW</t>
    </r>
  </si>
  <si>
    <t>€ TTC/kW</t>
  </si>
  <si>
    <t>à déterminer par le porteur de projet  en fonction de l'aide forfaitaire apportée</t>
  </si>
  <si>
    <t>aide forfaitaire à déterminer par le porteur de projet</t>
  </si>
  <si>
    <t>Cas des extensions</t>
  </si>
  <si>
    <t>Prix de vente avant opération sur le réseau existant</t>
  </si>
  <si>
    <t>Tableau 6.2. Impact aide sur prix vente pour différents abonnés</t>
  </si>
  <si>
    <t>Prospects sur bâtiment existant</t>
  </si>
  <si>
    <t>Prospects sur bâtiment neuf</t>
  </si>
  <si>
    <t>Bâtiments déjà raccordés au réseau</t>
  </si>
  <si>
    <t>Bailleur</t>
  </si>
  <si>
    <t>Bâtiment public hors enseignement</t>
  </si>
  <si>
    <t>Tertiaire (dont santé et enseignement)</t>
  </si>
  <si>
    <t xml:space="preserve">Bailleur </t>
  </si>
  <si>
    <t>Nom de l'abonné</t>
  </si>
  <si>
    <t>Type de chauffage avant projet RC (uniquement cas des bâtiments existants)</t>
  </si>
  <si>
    <t>Prix vente après opération sans subvention, sans CEE</t>
  </si>
  <si>
    <t>Prix vente après opération avec subvention, sans CEE</t>
  </si>
  <si>
    <t>Tableau 6.3 : Coût estimatif de la chaleur pour l'usager (cas des bailleurs)</t>
  </si>
  <si>
    <t>Bailleur
(**)</t>
  </si>
  <si>
    <t xml:space="preserve">Commentaires de l'opérateur. 
Préciser au moins :
- le nombre de bailleurs concernés ;
- la nature des hypothèses réalisées pour calculer les valeurs moyennes
</t>
  </si>
  <si>
    <t>Bailleur 
(*)</t>
  </si>
  <si>
    <t>Commentaires de l'opérateur . 
Préciser au moins :
- le nombre de bailleurs concernés ;
- la nature des hypothèses réalisées pour calculer les valeurs moyennes</t>
  </si>
  <si>
    <t>Coût moyen estimatif  pour l'usager (€TTC/MWh)</t>
  </si>
  <si>
    <t>Tarification (R1+R2) après opération, sans subvention ni CEE</t>
  </si>
  <si>
    <t>Dépenses liées au réseau secondaire</t>
  </si>
  <si>
    <t xml:space="preserve">(*) Ces informations pourront être obtenues par le biais du comité de pilotage, de la CCSPL et/ou du comité consultatif mis en place à l'occasion de la création ou d'une précédente extension du réseau aidée par le Fonds Chaleur, conformément aux conditions d'éligibilité et de financement de l'ADEME. </t>
  </si>
  <si>
    <t>(**) Indiquer le maximum d'indications à date de dépôt du projet)</t>
  </si>
  <si>
    <t>Tableau 5 : Historique des investissements</t>
  </si>
  <si>
    <t>A remplir si production de plus de 20 GWh d'EnR&amp;R supplémentaires</t>
  </si>
  <si>
    <t>Historique des investissements 
(à remplir obligatoirement si délégataire identique ; si changement de délégataire, le signaler)</t>
  </si>
  <si>
    <t>Etape</t>
  </si>
  <si>
    <t>Année d'investissement</t>
  </si>
  <si>
    <t>Montant d'investissement (€)</t>
  </si>
  <si>
    <t>Aide reçue pour l'investissement (€)</t>
  </si>
  <si>
    <t>Origine de l'aide (Fonds chaleur, Région, FEDER…)</t>
  </si>
  <si>
    <t>Création</t>
  </si>
  <si>
    <t>Avenant 1</t>
  </si>
  <si>
    <t>Avenant 2</t>
  </si>
  <si>
    <t>Tableau 6 : Impact de la subvention sur prix de la chaleur</t>
  </si>
  <si>
    <t>Tableau 8 : Historique des investissements</t>
  </si>
  <si>
    <t>←</t>
  </si>
  <si>
    <t>A compléter uniquement si Réseau de Chaleur</t>
  </si>
  <si>
    <t>En cas d'extension :</t>
  </si>
  <si>
    <t>dont réseau existant</t>
  </si>
  <si>
    <t>dont extension</t>
  </si>
  <si>
    <t>Insérer un graphique de répartition des besoins (camembert) par type d'usager (tertiaire, santé, éducation logement… colonne F en fonction de la colonne J)</t>
  </si>
  <si>
    <t xml:space="preserve">Besoins actuels
MWh </t>
  </si>
  <si>
    <t>Besoins après réhabilitation / démarches énergétique à l'issue des travaux
 MWh
pris en compte pour le dimensionnement</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</si>
  <si>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</si>
  <si>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</si>
  <si>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Insérer un graphique de répartition des besoins (camembert) par type d'usager (tertiaire, santé, éducation logement… colonne G en fonction de la colonne K)</t>
  </si>
  <si>
    <t>Tableau 2.2 : Chaufferie dédiée</t>
  </si>
  <si>
    <t>A compléter uniquement si Chaufferie dédiée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</si>
</sst>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 &quot;€&quot;_-;\-* #,##0\ &quot;€&quot;_-;_-* &quot;-&quot;??\ &quot;€&quot;_-;_-@_-"/>
    <numFmt numFmtId="165" formatCode="0&quot; ml d'extension RC&quot;"/>
    <numFmt numFmtId="166" formatCode="0.0"/>
    <numFmt numFmtId="167" formatCode="0.0%"/>
    <numFmt numFmtId="168" formatCode="0.00&quot; points&quot;"/>
    <numFmt numFmtId="169" formatCode="0&quot; MWh EnR&amp;R sup. produits&quot;"/>
  </numFmts>
  <fonts count="59"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sz val="8"/>
      <color rgb="FF0000FF"/>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8"/>
      <color theme="8"/>
      <name val="Arial"/>
      <family val="2"/>
    </font>
    <font>
      <b/>
      <sz val="12"/>
      <color theme="1"/>
      <name val="Arial"/>
      <family val="2"/>
    </font>
    <font>
      <i/>
      <sz val="11"/>
      <color theme="1"/>
      <name val="Arial"/>
      <family val="2"/>
    </font>
    <font>
      <b/>
      <i/>
      <sz val="11"/>
      <color theme="1"/>
      <name val="Arial"/>
      <family val="2"/>
    </font>
    <font>
      <sz val="7"/>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b/>
      <i/>
      <sz val="8"/>
      <color rgb="FFFF0000"/>
      <name val="Arial"/>
      <family val="2"/>
    </font>
    <font>
      <i/>
      <sz val="9"/>
      <color theme="1"/>
      <name val="Arial"/>
      <family val="2"/>
    </font>
    <font>
      <sz val="9"/>
      <color theme="1"/>
      <name val="Arial"/>
      <family val="2"/>
    </font>
    <font>
      <b/>
      <i/>
      <sz val="7"/>
      <color rgb="FFFF0000"/>
      <name val="Arial"/>
      <family val="2"/>
    </font>
    <font>
      <sz val="8"/>
      <color rgb="FF000000"/>
      <name val="Arial"/>
      <family val="2"/>
    </font>
    <font>
      <i/>
      <sz val="8"/>
      <color rgb="FF000000"/>
      <name val="Arial"/>
      <family val="2"/>
    </font>
    <font>
      <u/>
      <sz val="11"/>
      <color theme="10"/>
      <name val="Arial"/>
      <family val="2"/>
    </font>
    <font>
      <i/>
      <sz val="11"/>
      <color rgb="FFFF0000"/>
      <name val="Arial"/>
      <family val="2"/>
    </font>
    <font>
      <sz val="8"/>
      <color theme="1"/>
      <name val="Calibri"/>
      <family val="2"/>
      <scheme val="minor"/>
    </font>
    <font>
      <b/>
      <i/>
      <sz val="12"/>
      <color rgb="FFFF0000"/>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b/>
      <i/>
      <sz val="8"/>
      <color theme="1"/>
      <name val="Calibri"/>
      <family val="2"/>
      <scheme val="minor"/>
    </font>
    <font>
      <i/>
      <sz val="10"/>
      <color theme="1"/>
      <name val="Calibri"/>
      <family val="2"/>
    </font>
    <font>
      <b/>
      <sz val="10"/>
      <color rgb="FFFF0000"/>
      <name val="Arial"/>
      <family val="2"/>
    </font>
    <font>
      <u/>
      <sz val="9"/>
      <color theme="1"/>
      <name val="Arial"/>
      <family val="2"/>
    </font>
    <font>
      <i/>
      <u/>
      <sz val="9"/>
      <color theme="1"/>
      <name val="Arial"/>
      <family val="2"/>
    </font>
    <font>
      <b/>
      <sz val="8"/>
      <color theme="1"/>
      <name val="Calibri"/>
      <family val="2"/>
      <scheme val="minor"/>
    </font>
    <font>
      <i/>
      <sz val="8"/>
      <color theme="1"/>
      <name val="Calibri"/>
      <family val="2"/>
      <scheme val="minor"/>
    </font>
    <font>
      <b/>
      <sz val="11"/>
      <color theme="1"/>
      <name val="Calibri"/>
      <family val="2"/>
      <scheme val="minor"/>
    </font>
    <font>
      <b/>
      <u/>
      <sz val="12"/>
      <color theme="1"/>
      <name val="Calibri"/>
      <family val="2"/>
      <scheme val="minor"/>
    </font>
    <font>
      <b/>
      <i/>
      <sz val="8"/>
      <color rgb="FFFF0000"/>
      <name val="Calibri"/>
      <family val="2"/>
      <scheme val="minor"/>
    </font>
    <font>
      <b/>
      <sz val="10"/>
      <color theme="1"/>
      <name val="Calibri"/>
      <family val="2"/>
      <scheme val="minor"/>
    </font>
    <font>
      <sz val="18"/>
      <color rgb="FFFF0000"/>
      <name val="Calibri"/>
      <family val="2"/>
      <scheme val="minor"/>
    </font>
    <font>
      <i/>
      <sz val="8"/>
      <color theme="4" tint="-0.249977111117893"/>
      <name val="Arial"/>
      <family val="2"/>
    </font>
    <font>
      <b/>
      <sz val="12"/>
      <color theme="1"/>
      <name val="Calibri"/>
      <family val="2"/>
      <scheme val="minor"/>
    </font>
    <font>
      <b/>
      <sz val="11"/>
      <color rgb="FFFF0000"/>
      <name val="Calibri"/>
      <family val="2"/>
      <scheme val="minor"/>
    </font>
    <font>
      <b/>
      <sz val="26"/>
      <color rgb="FFFF0000"/>
      <name val="Calibri"/>
      <family val="2"/>
    </font>
    <font>
      <b/>
      <sz val="14"/>
      <color rgb="FFFF0000"/>
      <name val="Calibri"/>
      <family val="2"/>
      <scheme val="minor"/>
    </font>
    <font>
      <b/>
      <sz val="8"/>
      <color rgb="FFC00000"/>
      <name val="Arial"/>
      <family val="2"/>
    </font>
  </fonts>
  <fills count="28">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EBF1DE"/>
        <bgColor rgb="FF000000"/>
      </patternFill>
    </fill>
    <fill>
      <patternFill patternType="solid">
        <fgColor theme="9"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4" fillId="0" borderId="0" applyNumberFormat="0" applyFill="0" applyBorder="0" applyAlignment="0" applyProtection="0"/>
  </cellStyleXfs>
  <cellXfs count="351">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4" borderId="35" xfId="0" applyFont="1" applyFill="1" applyBorder="1" applyAlignment="1">
      <alignment vertical="center" wrapText="1"/>
    </xf>
    <xf numFmtId="0" fontId="8" fillId="4" borderId="12" xfId="0" applyFont="1" applyFill="1" applyBorder="1" applyAlignment="1">
      <alignment vertical="center" wrapText="1"/>
    </xf>
    <xf numFmtId="0" fontId="9" fillId="4" borderId="41" xfId="0" applyFont="1" applyFill="1" applyBorder="1" applyAlignment="1">
      <alignment vertical="center" wrapText="1"/>
    </xf>
    <xf numFmtId="0" fontId="9" fillId="4" borderId="2" xfId="0" applyFont="1" applyFill="1" applyBorder="1" applyAlignment="1">
      <alignment vertical="center" wrapText="1"/>
    </xf>
    <xf numFmtId="0" fontId="8" fillId="4" borderId="23" xfId="0" applyFont="1" applyFill="1" applyBorder="1" applyAlignment="1">
      <alignment vertical="center" wrapText="1"/>
    </xf>
    <xf numFmtId="0" fontId="8" fillId="4" borderId="2" xfId="0" applyFont="1" applyFill="1" applyBorder="1" applyAlignment="1">
      <alignment vertical="center" wrapText="1"/>
    </xf>
    <xf numFmtId="0" fontId="0" fillId="0" borderId="0" xfId="0" applyAlignment="1">
      <alignment wrapText="1"/>
    </xf>
    <xf numFmtId="0" fontId="0" fillId="4" borderId="0" xfId="0" applyFill="1" applyAlignment="1">
      <alignment horizontal="center"/>
    </xf>
    <xf numFmtId="0" fontId="10" fillId="0" borderId="0" xfId="3" applyFont="1"/>
    <xf numFmtId="0" fontId="11" fillId="0" borderId="0" xfId="3" applyFont="1"/>
    <xf numFmtId="0" fontId="3" fillId="0" borderId="0" xfId="3"/>
    <xf numFmtId="0" fontId="15" fillId="0" borderId="0" xfId="3" applyFont="1"/>
    <xf numFmtId="0" fontId="9" fillId="5" borderId="2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7" fillId="4" borderId="24" xfId="0" applyFont="1" applyFill="1" applyBorder="1" applyAlignment="1">
      <alignment vertical="center" wrapText="1"/>
    </xf>
    <xf numFmtId="0" fontId="3" fillId="4" borderId="39" xfId="0" applyFont="1" applyFill="1" applyBorder="1" applyAlignment="1">
      <alignment vertical="center" wrapText="1"/>
    </xf>
    <xf numFmtId="0" fontId="17" fillId="4" borderId="39" xfId="0" applyFont="1" applyFill="1" applyBorder="1" applyAlignment="1">
      <alignment vertical="center" wrapText="1"/>
    </xf>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4" borderId="30"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9" fillId="17"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43" xfId="0"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5" fillId="4" borderId="30" xfId="0" applyFont="1" applyFill="1" applyBorder="1" applyAlignment="1">
      <alignment horizontal="left" vertical="center" wrapText="1"/>
    </xf>
    <xf numFmtId="0" fontId="6" fillId="4" borderId="46" xfId="0" applyFont="1" applyFill="1" applyBorder="1" applyAlignment="1">
      <alignment horizontal="left" vertical="center" wrapText="1"/>
    </xf>
    <xf numFmtId="0" fontId="5" fillId="4" borderId="0" xfId="0" applyFont="1" applyFill="1" applyAlignment="1">
      <alignment wrapText="1"/>
    </xf>
    <xf numFmtId="0" fontId="5" fillId="4" borderId="0" xfId="0" applyFont="1" applyFill="1"/>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42" xfId="0" applyFont="1" applyFill="1" applyBorder="1" applyAlignment="1">
      <alignment horizontal="center" vertical="center"/>
    </xf>
    <xf numFmtId="0" fontId="5" fillId="4" borderId="42" xfId="0" applyFont="1" applyFill="1" applyBorder="1" applyAlignment="1">
      <alignment horizontal="center"/>
    </xf>
    <xf numFmtId="0" fontId="5" fillId="4" borderId="4"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5" fillId="4" borderId="9" xfId="0" applyFont="1" applyFill="1" applyBorder="1" applyAlignment="1">
      <alignment horizontal="center"/>
    </xf>
    <xf numFmtId="0" fontId="5" fillId="4" borderId="25" xfId="0" applyFont="1" applyFill="1" applyBorder="1" applyAlignment="1">
      <alignment horizontal="center"/>
    </xf>
    <xf numFmtId="0" fontId="5" fillId="4" borderId="31" xfId="0" applyFont="1" applyFill="1" applyBorder="1" applyAlignment="1">
      <alignment horizontal="center"/>
    </xf>
    <xf numFmtId="0" fontId="5" fillId="5" borderId="19" xfId="0" applyFont="1" applyFill="1" applyBorder="1" applyAlignment="1">
      <alignment horizontal="center"/>
    </xf>
    <xf numFmtId="0" fontId="5" fillId="17" borderId="1" xfId="0" applyFont="1" applyFill="1" applyBorder="1" applyAlignment="1">
      <alignment horizontal="center"/>
    </xf>
    <xf numFmtId="0" fontId="5" fillId="4" borderId="44" xfId="0" applyFont="1" applyFill="1" applyBorder="1" applyAlignment="1">
      <alignment horizontal="center"/>
    </xf>
    <xf numFmtId="0" fontId="5" fillId="4" borderId="45" xfId="0" applyFont="1" applyFill="1" applyBorder="1" applyAlignment="1">
      <alignment horizontal="center"/>
    </xf>
    <xf numFmtId="0" fontId="5" fillId="17" borderId="6" xfId="0" applyFont="1" applyFill="1" applyBorder="1" applyAlignment="1">
      <alignment horizontal="center"/>
    </xf>
    <xf numFmtId="0" fontId="6" fillId="4" borderId="47" xfId="0" applyFont="1" applyFill="1" applyBorder="1" applyAlignment="1">
      <alignment horizontal="center" vertical="center"/>
    </xf>
    <xf numFmtId="0" fontId="22" fillId="0" borderId="0" xfId="0" applyFont="1"/>
    <xf numFmtId="0" fontId="18" fillId="0" borderId="0" xfId="0" applyFont="1" applyAlignment="1">
      <alignment horizontal="left"/>
    </xf>
    <xf numFmtId="0" fontId="20" fillId="0" borderId="0" xfId="0" applyFont="1" applyAlignment="1">
      <alignment horizontal="left"/>
    </xf>
    <xf numFmtId="0" fontId="23" fillId="14"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5" fillId="0" borderId="0" xfId="0" applyFont="1" applyAlignment="1">
      <alignment vertical="center"/>
    </xf>
    <xf numFmtId="0" fontId="23" fillId="0" borderId="1" xfId="0" applyFont="1" applyBorder="1" applyAlignment="1">
      <alignment horizontal="justify"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24"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24"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24"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24"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24"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24"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3" fillId="4" borderId="26" xfId="0" applyFont="1" applyFill="1" applyBorder="1"/>
    <xf numFmtId="0" fontId="3" fillId="4" borderId="48" xfId="0" applyFont="1" applyFill="1" applyBorder="1"/>
    <xf numFmtId="0" fontId="26" fillId="16" borderId="27" xfId="0" applyFont="1" applyFill="1" applyBorder="1" applyAlignment="1">
      <alignment horizontal="center" vertical="center" wrapText="1"/>
    </xf>
    <xf numFmtId="0" fontId="26" fillId="16" borderId="28" xfId="0" applyFont="1" applyFill="1" applyBorder="1" applyAlignment="1">
      <alignment horizontal="center" vertical="center" wrapText="1"/>
    </xf>
    <xf numFmtId="0" fontId="16" fillId="4" borderId="49" xfId="0" applyFont="1" applyFill="1" applyBorder="1" applyAlignment="1">
      <alignment horizontal="left" vertical="center"/>
    </xf>
    <xf numFmtId="1" fontId="3" fillId="4" borderId="42"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166" fontId="3" fillId="4" borderId="6" xfId="0" applyNumberFormat="1" applyFont="1" applyFill="1" applyBorder="1" applyAlignment="1">
      <alignment horizontal="center"/>
    </xf>
    <xf numFmtId="0" fontId="3" fillId="4" borderId="50" xfId="0" applyFont="1" applyFill="1" applyBorder="1" applyAlignment="1">
      <alignment horizontal="left" vertical="center"/>
    </xf>
    <xf numFmtId="167" fontId="4" fillId="4" borderId="21" xfId="2" applyNumberFormat="1" applyFont="1" applyFill="1" applyBorder="1" applyAlignment="1">
      <alignment horizontal="center"/>
    </xf>
    <xf numFmtId="168" fontId="4" fillId="16" borderId="8" xfId="0" applyNumberFormat="1" applyFont="1" applyFill="1" applyBorder="1" applyAlignment="1">
      <alignment horizontal="center"/>
    </xf>
    <xf numFmtId="168" fontId="4" fillId="0" borderId="45" xfId="0" applyNumberFormat="1" applyFont="1" applyBorder="1" applyAlignment="1">
      <alignment horizontal="center"/>
    </xf>
    <xf numFmtId="168" fontId="4" fillId="0" borderId="6" xfId="0" applyNumberFormat="1" applyFont="1" applyBorder="1" applyAlignment="1">
      <alignment horizontal="center"/>
    </xf>
    <xf numFmtId="0" fontId="3" fillId="4" borderId="53"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168" fontId="4" fillId="19" borderId="6" xfId="0" applyNumberFormat="1" applyFont="1" applyFill="1" applyBorder="1" applyAlignment="1">
      <alignment horizontal="center"/>
    </xf>
    <xf numFmtId="0" fontId="16" fillId="4" borderId="49"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6" borderId="6" xfId="0" applyNumberFormat="1" applyFont="1" applyFill="1" applyBorder="1" applyAlignment="1">
      <alignment horizontal="center"/>
    </xf>
    <xf numFmtId="0" fontId="16" fillId="4" borderId="3" xfId="0" applyFont="1" applyFill="1" applyBorder="1" applyAlignment="1">
      <alignment horizontal="left" vertical="center" wrapText="1"/>
    </xf>
    <xf numFmtId="1" fontId="16" fillId="4" borderId="42"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169" fontId="28" fillId="4" borderId="6" xfId="0" applyNumberFormat="1" applyFont="1" applyFill="1" applyBorder="1" applyAlignment="1">
      <alignment horizontal="center" vertical="center"/>
    </xf>
    <xf numFmtId="1" fontId="29" fillId="4" borderId="6" xfId="0" applyNumberFormat="1" applyFont="1" applyFill="1" applyBorder="1" applyAlignment="1">
      <alignment horizontal="center" vertical="center" wrapText="1"/>
    </xf>
    <xf numFmtId="0" fontId="16" fillId="4" borderId="5" xfId="0" applyFont="1" applyFill="1" applyBorder="1" applyAlignment="1">
      <alignment horizontal="left" wrapText="1"/>
    </xf>
    <xf numFmtId="1" fontId="16" fillId="4" borderId="52" xfId="0" applyNumberFormat="1" applyFont="1" applyFill="1" applyBorder="1" applyAlignment="1">
      <alignment horizontal="center" vertical="center"/>
    </xf>
    <xf numFmtId="1" fontId="4" fillId="4" borderId="6" xfId="0" applyNumberFormat="1" applyFont="1" applyFill="1" applyBorder="1" applyAlignment="1">
      <alignment horizontal="center" vertical="center"/>
    </xf>
    <xf numFmtId="0" fontId="16" fillId="4" borderId="5" xfId="0" applyFont="1" applyFill="1" applyBorder="1" applyAlignment="1">
      <alignment horizontal="left" vertical="center" wrapText="1"/>
    </xf>
    <xf numFmtId="167" fontId="16" fillId="4" borderId="52" xfId="2" applyNumberFormat="1" applyFont="1" applyFill="1" applyBorder="1" applyAlignment="1">
      <alignment horizontal="center" vertical="center"/>
    </xf>
    <xf numFmtId="167" fontId="16" fillId="4" borderId="55" xfId="2" applyNumberFormat="1" applyFont="1" applyFill="1" applyBorder="1" applyAlignment="1">
      <alignment horizontal="center" vertical="center"/>
    </xf>
    <xf numFmtId="0" fontId="16" fillId="4" borderId="30" xfId="0" applyFont="1" applyFill="1" applyBorder="1" applyAlignment="1">
      <alignment horizontal="left" vertical="center" wrapText="1"/>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5"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6"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6" fillId="4" borderId="5" xfId="0" applyFont="1" applyFill="1" applyBorder="1" applyAlignment="1">
      <alignment horizontal="left" vertical="center"/>
    </xf>
    <xf numFmtId="1" fontId="16"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6"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6" fillId="4" borderId="1" xfId="2" applyFont="1" applyFill="1" applyBorder="1" applyAlignment="1">
      <alignment horizontal="center"/>
    </xf>
    <xf numFmtId="1" fontId="4" fillId="19" borderId="6" xfId="0" applyNumberFormat="1" applyFont="1" applyFill="1" applyBorder="1" applyAlignment="1">
      <alignment horizontal="center" vertical="center"/>
    </xf>
    <xf numFmtId="0" fontId="16" fillId="4" borderId="30" xfId="0" applyFont="1" applyFill="1" applyBorder="1" applyAlignment="1">
      <alignment horizontal="left" vertical="center"/>
    </xf>
    <xf numFmtId="0" fontId="33" fillId="0" borderId="1" xfId="4" applyFont="1" applyBorder="1" applyAlignment="1">
      <alignment horizontal="left" vertical="center"/>
    </xf>
    <xf numFmtId="0" fontId="25" fillId="4" borderId="27" xfId="0" applyFont="1" applyFill="1" applyBorder="1" applyAlignment="1">
      <alignment vertical="center" wrapText="1"/>
    </xf>
    <xf numFmtId="0" fontId="34" fillId="0" borderId="0" xfId="0" applyFont="1"/>
    <xf numFmtId="0" fontId="19" fillId="0" borderId="0" xfId="0" applyFont="1"/>
    <xf numFmtId="0" fontId="19" fillId="0" borderId="0" xfId="0" applyFont="1" applyAlignment="1">
      <alignment wrapText="1"/>
    </xf>
    <xf numFmtId="0" fontId="35" fillId="4" borderId="0" xfId="0" applyFont="1" applyFill="1"/>
    <xf numFmtId="0" fontId="36" fillId="4" borderId="0" xfId="0" applyFont="1" applyFill="1"/>
    <xf numFmtId="0" fontId="37" fillId="6" borderId="1" xfId="0" applyFont="1" applyFill="1" applyBorder="1" applyAlignment="1">
      <alignment horizontal="center" vertical="center" wrapText="1"/>
    </xf>
    <xf numFmtId="0" fontId="37" fillId="20" borderId="1"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9" fillId="0" borderId="1" xfId="0" applyFont="1" applyBorder="1" applyAlignment="1">
      <alignment horizontal="center" vertical="center" wrapText="1"/>
    </xf>
    <xf numFmtId="3" fontId="39"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37" fillId="18" borderId="1" xfId="0" applyFont="1" applyFill="1" applyBorder="1" applyAlignment="1">
      <alignment horizontal="center" vertical="center" wrapText="1"/>
    </xf>
    <xf numFmtId="0" fontId="31" fillId="0" borderId="1"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31" fillId="12" borderId="1" xfId="0" applyFont="1" applyFill="1" applyBorder="1" applyAlignment="1">
      <alignment horizontal="center" vertical="center" wrapText="1"/>
    </xf>
    <xf numFmtId="0" fontId="37" fillId="6" borderId="1" xfId="0" applyFont="1" applyFill="1" applyBorder="1" applyAlignment="1">
      <alignment vertical="center" wrapText="1"/>
    </xf>
    <xf numFmtId="0" fontId="37" fillId="20" borderId="1" xfId="0" applyFont="1" applyFill="1" applyBorder="1" applyAlignment="1">
      <alignment vertical="center" wrapText="1"/>
    </xf>
    <xf numFmtId="0" fontId="37" fillId="18" borderId="1" xfId="0" applyFont="1" applyFill="1" applyBorder="1" applyAlignment="1">
      <alignment vertical="center" wrapText="1"/>
    </xf>
    <xf numFmtId="0" fontId="41" fillId="5" borderId="1" xfId="0" applyFont="1" applyFill="1" applyBorder="1" applyAlignment="1">
      <alignment horizontal="center" vertical="center" wrapText="1"/>
    </xf>
    <xf numFmtId="0" fontId="42" fillId="0" borderId="1" xfId="0" applyFont="1" applyBorder="1" applyAlignment="1">
      <alignment horizontal="center" vertical="center"/>
    </xf>
    <xf numFmtId="3" fontId="42" fillId="0" borderId="1" xfId="0" applyNumberFormat="1" applyFont="1" applyBorder="1" applyAlignment="1">
      <alignment horizontal="center" vertical="center"/>
    </xf>
    <xf numFmtId="0" fontId="42" fillId="0" borderId="1" xfId="0" applyFont="1" applyBorder="1" applyAlignment="1">
      <alignment horizontal="center" vertical="center" wrapText="1"/>
    </xf>
    <xf numFmtId="0" fontId="36" fillId="0" borderId="0" xfId="0" applyFont="1"/>
    <xf numFmtId="0" fontId="12" fillId="0" borderId="0" xfId="3" applyFont="1" applyAlignment="1">
      <alignment horizontal="right" wrapText="1"/>
    </xf>
    <xf numFmtId="0" fontId="13" fillId="21" borderId="0" xfId="3" applyFont="1" applyFill="1" applyAlignment="1">
      <alignment horizontal="center" vertical="center" wrapText="1"/>
    </xf>
    <xf numFmtId="0" fontId="43" fillId="0" borderId="0" xfId="3" quotePrefix="1" applyFont="1" applyAlignment="1">
      <alignment vertical="center"/>
    </xf>
    <xf numFmtId="0" fontId="44" fillId="0" borderId="56" xfId="0" applyFont="1" applyBorder="1" applyAlignment="1">
      <alignment horizontal="justify" vertical="center" wrapText="1"/>
    </xf>
    <xf numFmtId="0" fontId="44" fillId="0" borderId="57" xfId="0" applyFont="1" applyBorder="1" applyAlignment="1">
      <alignment horizontal="justify" vertical="center" wrapText="1"/>
    </xf>
    <xf numFmtId="0" fontId="45" fillId="0" borderId="0" xfId="0" applyFont="1" applyAlignment="1">
      <alignment horizontal="left" vertical="center"/>
    </xf>
    <xf numFmtId="0" fontId="0" fillId="0" borderId="0" xfId="0" quotePrefix="1" applyAlignment="1">
      <alignment vertical="center"/>
    </xf>
    <xf numFmtId="0" fontId="41" fillId="4"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35" fillId="4" borderId="0" xfId="0" applyFont="1" applyFill="1" applyAlignment="1">
      <alignment vertical="center" wrapText="1"/>
    </xf>
    <xf numFmtId="9" fontId="35" fillId="4" borderId="1" xfId="2" applyFont="1" applyFill="1" applyBorder="1" applyAlignment="1">
      <alignment horizontal="center" vertical="center" wrapText="1"/>
    </xf>
    <xf numFmtId="0" fontId="16" fillId="15" borderId="26" xfId="0" applyFont="1" applyFill="1" applyBorder="1" applyAlignment="1">
      <alignment horizontal="center" vertical="center" textRotation="90" wrapText="1"/>
    </xf>
    <xf numFmtId="0" fontId="16" fillId="15" borderId="16" xfId="0" applyFont="1" applyFill="1" applyBorder="1" applyAlignment="1">
      <alignment horizontal="center" vertical="center" textRotation="90" wrapText="1"/>
    </xf>
    <xf numFmtId="0" fontId="16" fillId="15" borderId="29" xfId="0" applyFont="1" applyFill="1" applyBorder="1" applyAlignment="1">
      <alignment horizontal="center" vertical="center" textRotation="90" wrapText="1"/>
    </xf>
    <xf numFmtId="0" fontId="16" fillId="15" borderId="17" xfId="0" applyFont="1" applyFill="1" applyBorder="1" applyAlignment="1">
      <alignment horizontal="center" vertical="center" textRotation="90" wrapText="1"/>
    </xf>
    <xf numFmtId="0" fontId="16" fillId="15" borderId="35" xfId="0" applyFont="1" applyFill="1" applyBorder="1" applyAlignment="1">
      <alignment horizontal="center" vertical="center" textRotation="90" wrapText="1"/>
    </xf>
    <xf numFmtId="0" fontId="16" fillId="15" borderId="13" xfId="0" applyFont="1" applyFill="1" applyBorder="1" applyAlignment="1">
      <alignment horizontal="center" vertical="center" textRotation="90" wrapText="1"/>
    </xf>
    <xf numFmtId="0" fontId="16" fillId="4" borderId="30" xfId="0" applyFont="1" applyFill="1" applyBorder="1" applyAlignment="1">
      <alignment horizontal="left" vertical="center" wrapText="1"/>
    </xf>
    <xf numFmtId="0" fontId="16" fillId="4" borderId="32" xfId="0" applyFont="1" applyFill="1" applyBorder="1" applyAlignment="1">
      <alignment horizontal="left" vertical="center"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16" fillId="13" borderId="15" xfId="0" applyFont="1" applyFill="1" applyBorder="1" applyAlignment="1">
      <alignment horizontal="center" vertical="center" textRotation="90" wrapText="1"/>
    </xf>
    <xf numFmtId="0" fontId="16" fillId="13" borderId="14" xfId="0" applyFont="1" applyFill="1" applyBorder="1" applyAlignment="1">
      <alignment horizontal="center" vertical="center" textRotation="90" wrapText="1"/>
    </xf>
    <xf numFmtId="0" fontId="16" fillId="13" borderId="12" xfId="0" applyFont="1" applyFill="1" applyBorder="1" applyAlignment="1">
      <alignment horizontal="center" vertical="center" textRotation="90" wrapText="1"/>
    </xf>
    <xf numFmtId="0" fontId="3" fillId="4" borderId="49" xfId="0" applyFont="1" applyFill="1" applyBorder="1" applyAlignment="1">
      <alignment horizontal="center" vertical="center" textRotation="90" wrapText="1"/>
    </xf>
    <xf numFmtId="0" fontId="3" fillId="4" borderId="10"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51" xfId="0" applyFont="1" applyFill="1" applyBorder="1" applyAlignment="1">
      <alignment horizontal="center" vertical="center" textRotation="90" wrapText="1"/>
    </xf>
    <xf numFmtId="0" fontId="3" fillId="4" borderId="43" xfId="0" applyFont="1" applyFill="1" applyBorder="1" applyAlignment="1">
      <alignment horizontal="center" vertical="center" textRotation="90" wrapText="1"/>
    </xf>
    <xf numFmtId="0" fontId="3" fillId="4" borderId="54"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58"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1" fontId="47" fillId="4" borderId="31" xfId="0" applyNumberFormat="1" applyFont="1" applyFill="1" applyBorder="1" applyAlignment="1">
      <alignment horizontal="center" vertical="center"/>
    </xf>
    <xf numFmtId="1" fontId="47" fillId="4" borderId="55" xfId="0" applyNumberFormat="1" applyFont="1" applyFill="1" applyBorder="1" applyAlignment="1">
      <alignment horizontal="center" vertical="center"/>
    </xf>
    <xf numFmtId="1" fontId="16" fillId="4" borderId="25" xfId="0" applyNumberFormat="1" applyFont="1" applyFill="1" applyBorder="1" applyAlignment="1">
      <alignment horizontal="center" vertical="center"/>
    </xf>
    <xf numFmtId="1" fontId="16" fillId="4" borderId="52" xfId="0" applyNumberFormat="1" applyFont="1" applyFill="1" applyBorder="1" applyAlignment="1">
      <alignment horizontal="center" vertical="center"/>
    </xf>
    <xf numFmtId="0" fontId="3" fillId="4" borderId="30" xfId="0" applyFont="1" applyFill="1" applyBorder="1" applyAlignment="1">
      <alignment horizontal="center" vertical="center" textRotation="90" wrapText="1"/>
    </xf>
    <xf numFmtId="0" fontId="46" fillId="4" borderId="25" xfId="0" applyFont="1" applyFill="1" applyBorder="1" applyAlignment="1">
      <alignment horizontal="left" vertical="center" wrapText="1"/>
    </xf>
    <xf numFmtId="0" fontId="46" fillId="4" borderId="52" xfId="0" applyFont="1" applyFill="1" applyBorder="1" applyAlignment="1">
      <alignment horizontal="left" vertical="center" wrapText="1"/>
    </xf>
    <xf numFmtId="1" fontId="46" fillId="4" borderId="25" xfId="0" applyNumberFormat="1" applyFont="1" applyFill="1" applyBorder="1" applyAlignment="1">
      <alignment horizontal="center" vertical="center"/>
    </xf>
    <xf numFmtId="1" fontId="46" fillId="4" borderId="52" xfId="0" applyNumberFormat="1" applyFont="1" applyFill="1" applyBorder="1" applyAlignment="1">
      <alignment horizontal="center" vertical="center"/>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23" fillId="5" borderId="23"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23" fillId="0" borderId="1" xfId="0" applyFont="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19" fillId="0" borderId="0" xfId="0" applyFont="1" applyAlignment="1">
      <alignment horizontal="left" wrapText="1"/>
    </xf>
    <xf numFmtId="0" fontId="20" fillId="0" borderId="9" xfId="0" applyFont="1" applyBorder="1" applyAlignment="1">
      <alignment horizontal="center"/>
    </xf>
    <xf numFmtId="0" fontId="20" fillId="0" borderId="33" xfId="0" applyFont="1" applyBorder="1" applyAlignment="1">
      <alignment horizontal="center"/>
    </xf>
    <xf numFmtId="0" fontId="20" fillId="0" borderId="10" xfId="0" applyFont="1" applyBorder="1" applyAlignment="1">
      <alignment horizontal="center"/>
    </xf>
    <xf numFmtId="0" fontId="23" fillId="14" borderId="1" xfId="0" applyFont="1" applyFill="1" applyBorder="1" applyAlignment="1">
      <alignment horizontal="center" vertical="center" wrapText="1"/>
    </xf>
    <xf numFmtId="0" fontId="49" fillId="0" borderId="0" xfId="0" applyFont="1"/>
    <xf numFmtId="0" fontId="35" fillId="0" borderId="0" xfId="0" applyFont="1"/>
    <xf numFmtId="0" fontId="50" fillId="0" borderId="0" xfId="0" applyFont="1"/>
    <xf numFmtId="0" fontId="51" fillId="22" borderId="0" xfId="0" applyFont="1" applyFill="1"/>
    <xf numFmtId="0" fontId="35" fillId="22" borderId="0" xfId="0" applyFont="1" applyFill="1"/>
    <xf numFmtId="0" fontId="0" fillId="22" borderId="0" xfId="0" applyFill="1"/>
    <xf numFmtId="0" fontId="47" fillId="0" borderId="0" xfId="0" applyFont="1"/>
    <xf numFmtId="0" fontId="52" fillId="23" borderId="23" xfId="0" applyFont="1" applyFill="1" applyBorder="1" applyAlignment="1">
      <alignment horizontal="center" vertical="center"/>
    </xf>
    <xf numFmtId="0" fontId="52" fillId="23" borderId="24" xfId="0" applyFont="1" applyFill="1" applyBorder="1" applyAlignment="1">
      <alignment horizontal="center" vertical="center"/>
    </xf>
    <xf numFmtId="0" fontId="52" fillId="23" borderId="11" xfId="0" applyFont="1" applyFill="1" applyBorder="1" applyAlignment="1">
      <alignment horizontal="center" vertical="center"/>
    </xf>
    <xf numFmtId="9" fontId="3" fillId="0" borderId="12" xfId="0" applyNumberFormat="1" applyFont="1" applyBorder="1" applyAlignment="1">
      <alignment horizontal="center" vertical="center"/>
    </xf>
    <xf numFmtId="164" fontId="3" fillId="0" borderId="13" xfId="1" applyNumberFormat="1" applyFont="1" applyBorder="1" applyAlignment="1">
      <alignment horizontal="center" vertical="center"/>
    </xf>
    <xf numFmtId="0" fontId="3" fillId="0" borderId="13" xfId="0" applyFont="1" applyBorder="1" applyAlignment="1">
      <alignment horizontal="center" vertical="center"/>
    </xf>
    <xf numFmtId="9" fontId="53" fillId="0" borderId="12" xfId="0" applyNumberFormat="1" applyFont="1" applyBorder="1" applyAlignment="1">
      <alignment horizontal="center" vertical="center" wrapText="1"/>
    </xf>
    <xf numFmtId="0" fontId="24" fillId="10" borderId="23" xfId="0" applyFont="1" applyFill="1" applyBorder="1" applyAlignment="1">
      <alignment vertical="center" wrapText="1"/>
    </xf>
    <xf numFmtId="0" fontId="24" fillId="10" borderId="24" xfId="0" applyFont="1" applyFill="1" applyBorder="1" applyAlignment="1">
      <alignment vertical="center" wrapText="1"/>
    </xf>
    <xf numFmtId="0" fontId="24" fillId="10" borderId="11" xfId="0" applyFont="1" applyFill="1" applyBorder="1" applyAlignment="1">
      <alignment vertical="center" wrapText="1"/>
    </xf>
    <xf numFmtId="0" fontId="4" fillId="0" borderId="2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xf>
    <xf numFmtId="0" fontId="24" fillId="10" borderId="23" xfId="0" applyFont="1" applyFill="1" applyBorder="1" applyAlignment="1">
      <alignment vertical="center"/>
    </xf>
    <xf numFmtId="0" fontId="5" fillId="24" borderId="1" xfId="0" applyFont="1" applyFill="1" applyBorder="1" applyAlignment="1">
      <alignment horizontal="center" vertical="center" wrapText="1"/>
    </xf>
    <xf numFmtId="0" fontId="5" fillId="24" borderId="9" xfId="0" applyFont="1" applyFill="1" applyBorder="1" applyAlignment="1">
      <alignment horizontal="center" vertical="center" wrapText="1"/>
    </xf>
    <xf numFmtId="0" fontId="48" fillId="24" borderId="59" xfId="0" applyFont="1" applyFill="1" applyBorder="1" applyAlignment="1">
      <alignment vertical="center"/>
    </xf>
    <xf numFmtId="0" fontId="48" fillId="24" borderId="54" xfId="0" applyFont="1" applyFill="1" applyBorder="1" applyAlignment="1">
      <alignment vertical="center"/>
    </xf>
    <xf numFmtId="0" fontId="48" fillId="24" borderId="60" xfId="0" applyFont="1" applyFill="1" applyBorder="1" applyAlignment="1">
      <alignment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6" xfId="0" applyFill="1" applyBorder="1" applyAlignment="1">
      <alignment horizontal="center" vertical="center"/>
    </xf>
    <xf numFmtId="0" fontId="0" fillId="0" borderId="9" xfId="0"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0" fontId="51" fillId="22" borderId="0" xfId="0" applyFont="1" applyFill="1" applyAlignment="1">
      <alignment vertical="center"/>
    </xf>
    <xf numFmtId="0" fontId="54" fillId="22" borderId="0" xfId="0" applyFont="1" applyFill="1" applyAlignment="1">
      <alignment vertical="center"/>
    </xf>
    <xf numFmtId="0" fontId="48" fillId="22" borderId="0" xfId="0" applyFont="1" applyFill="1" applyAlignment="1">
      <alignment vertical="center"/>
    </xf>
    <xf numFmtId="0" fontId="5" fillId="22" borderId="0" xfId="0" applyFont="1" applyFill="1" applyAlignment="1">
      <alignment vertical="center" wrapText="1"/>
    </xf>
    <xf numFmtId="0" fontId="51" fillId="0" borderId="0" xfId="0" applyFont="1" applyAlignment="1">
      <alignment vertical="center"/>
    </xf>
    <xf numFmtId="0" fontId="54" fillId="0" borderId="0" xfId="0" applyFont="1" applyAlignment="1">
      <alignment vertical="center"/>
    </xf>
    <xf numFmtId="0" fontId="48" fillId="0" borderId="0" xfId="0" applyFont="1" applyAlignment="1">
      <alignment vertical="center"/>
    </xf>
    <xf numFmtId="0" fontId="48" fillId="0" borderId="61" xfId="0" applyFont="1" applyBorder="1" applyAlignment="1">
      <alignment vertical="center"/>
    </xf>
    <xf numFmtId="0" fontId="5" fillId="0" borderId="0" xfId="0" applyFont="1" applyAlignment="1">
      <alignment vertical="center" wrapText="1"/>
    </xf>
    <xf numFmtId="0" fontId="5" fillId="24" borderId="62" xfId="0" applyFont="1" applyFill="1" applyBorder="1" applyAlignment="1">
      <alignment vertical="center" wrapText="1"/>
    </xf>
    <xf numFmtId="0" fontId="5" fillId="24" borderId="58" xfId="0" applyFont="1" applyFill="1" applyBorder="1" applyAlignment="1">
      <alignment vertical="center" wrapText="1"/>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1" xfId="0" applyFont="1" applyFill="1" applyBorder="1" applyAlignment="1">
      <alignment vertical="center" wrapText="1"/>
    </xf>
    <xf numFmtId="0" fontId="5" fillId="4" borderId="26" xfId="0" applyFont="1" applyFill="1" applyBorder="1" applyAlignment="1">
      <alignment vertical="center" wrapText="1"/>
    </xf>
    <xf numFmtId="0" fontId="5" fillId="4" borderId="16" xfId="0" applyFont="1" applyFill="1" applyBorder="1" applyAlignment="1">
      <alignment vertical="center" wrapText="1"/>
    </xf>
    <xf numFmtId="0" fontId="0" fillId="4" borderId="51" xfId="0" applyFill="1" applyBorder="1" applyAlignment="1">
      <alignment horizontal="center" vertical="center" wrapText="1"/>
    </xf>
    <xf numFmtId="0" fontId="0" fillId="4" borderId="63" xfId="0" applyFill="1" applyBorder="1" applyAlignment="1">
      <alignment horizontal="left" vertical="center" wrapText="1"/>
    </xf>
    <xf numFmtId="0" fontId="0" fillId="4" borderId="48" xfId="0" applyFill="1" applyBorder="1" applyAlignment="1">
      <alignment horizontal="left" vertical="center" wrapText="1"/>
    </xf>
    <xf numFmtId="0" fontId="0" fillId="4" borderId="16" xfId="0" applyFill="1" applyBorder="1" applyAlignment="1">
      <alignment horizontal="left" vertical="center" wrapText="1"/>
    </xf>
    <xf numFmtId="0" fontId="0" fillId="25" borderId="26" xfId="0" applyFill="1" applyBorder="1"/>
    <xf numFmtId="0" fontId="0" fillId="25" borderId="48" xfId="0" applyFill="1" applyBorder="1"/>
    <xf numFmtId="0" fontId="0" fillId="25" borderId="16" xfId="0" applyFill="1" applyBorder="1"/>
    <xf numFmtId="0" fontId="0" fillId="0" borderId="51"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63" xfId="0" applyBorder="1" applyAlignment="1">
      <alignment horizontal="center" vertical="center"/>
    </xf>
    <xf numFmtId="0" fontId="0" fillId="0" borderId="48" xfId="0" applyBorder="1" applyAlignment="1">
      <alignment horizontal="center" vertical="center"/>
    </xf>
    <xf numFmtId="0" fontId="0" fillId="0" borderId="16" xfId="0" applyBorder="1" applyAlignment="1">
      <alignment horizontal="center" vertical="center"/>
    </xf>
    <xf numFmtId="0" fontId="0" fillId="25" borderId="29" xfId="0" applyFill="1" applyBorder="1"/>
    <xf numFmtId="0" fontId="0" fillId="25" borderId="0" xfId="0" applyFill="1"/>
    <xf numFmtId="0" fontId="0" fillId="25" borderId="17" xfId="0" applyFill="1" applyBorder="1"/>
    <xf numFmtId="0" fontId="0" fillId="0" borderId="46" xfId="0" applyBorder="1" applyAlignment="1">
      <alignment horizontal="center" vertical="center" wrapText="1"/>
    </xf>
    <xf numFmtId="0" fontId="0" fillId="0" borderId="8" xfId="0" applyBorder="1" applyAlignment="1">
      <alignment horizontal="center" vertical="center" wrapText="1"/>
    </xf>
    <xf numFmtId="0" fontId="0" fillId="0" borderId="64"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top" wrapText="1"/>
    </xf>
    <xf numFmtId="0" fontId="48" fillId="0" borderId="0" xfId="0" applyFont="1"/>
    <xf numFmtId="0" fontId="55" fillId="17" borderId="0" xfId="0" applyFont="1" applyFill="1"/>
    <xf numFmtId="0" fontId="6" fillId="17" borderId="0" xfId="0" applyFont="1" applyFill="1" applyAlignment="1">
      <alignment horizontal="left" wrapText="1"/>
    </xf>
    <xf numFmtId="0" fontId="48" fillId="0" borderId="0" xfId="0" applyFont="1" applyAlignment="1">
      <alignment wrapText="1"/>
    </xf>
    <xf numFmtId="0" fontId="32" fillId="26" borderId="1" xfId="0" applyFont="1" applyFill="1" applyBorder="1" applyAlignment="1">
      <alignment horizontal="right" vertical="center" wrapText="1"/>
    </xf>
    <xf numFmtId="0" fontId="32" fillId="26" borderId="1" xfId="0" applyFont="1" applyFill="1" applyBorder="1" applyAlignment="1">
      <alignment horizontal="center" vertical="center"/>
    </xf>
    <xf numFmtId="0" fontId="32" fillId="26" borderId="6" xfId="0" applyFont="1" applyFill="1" applyBorder="1" applyAlignment="1">
      <alignment horizontal="center" vertical="center"/>
    </xf>
    <xf numFmtId="0" fontId="32" fillId="26" borderId="1" xfId="0" applyFont="1" applyFill="1" applyBorder="1" applyAlignment="1">
      <alignment horizontal="right" vertical="center"/>
    </xf>
    <xf numFmtId="0" fontId="32" fillId="26" borderId="30" xfId="0" applyFont="1" applyFill="1" applyBorder="1" applyAlignment="1">
      <alignment horizontal="right" vertical="center"/>
    </xf>
    <xf numFmtId="0" fontId="32" fillId="26" borderId="32" xfId="0" applyFont="1" applyFill="1" applyBorder="1" applyAlignment="1">
      <alignment horizontal="right" vertical="center"/>
    </xf>
    <xf numFmtId="0" fontId="57" fillId="4" borderId="25" xfId="0" applyFont="1" applyFill="1" applyBorder="1" applyAlignment="1">
      <alignment horizontal="center" vertical="center" wrapText="1"/>
    </xf>
    <xf numFmtId="0" fontId="57" fillId="4" borderId="44" xfId="0" applyFont="1" applyFill="1" applyBorder="1" applyAlignment="1">
      <alignment horizontal="center" vertical="center" wrapText="1"/>
    </xf>
    <xf numFmtId="0" fontId="57" fillId="4" borderId="52" xfId="0" applyFont="1" applyFill="1" applyBorder="1" applyAlignment="1">
      <alignment horizontal="center" vertical="center" wrapText="1"/>
    </xf>
    <xf numFmtId="0" fontId="56" fillId="4" borderId="43" xfId="0" applyFont="1" applyFill="1" applyBorder="1" applyAlignment="1">
      <alignment horizontal="center" vertical="center"/>
    </xf>
    <xf numFmtId="0" fontId="49" fillId="4" borderId="0" xfId="0" applyFont="1" applyFill="1"/>
    <xf numFmtId="0" fontId="37" fillId="24" borderId="1" xfId="0" applyFont="1" applyFill="1" applyBorder="1" applyAlignment="1">
      <alignment horizontal="center" vertical="center" wrapText="1"/>
    </xf>
    <xf numFmtId="0" fontId="58" fillId="27" borderId="1" xfId="0" applyFont="1" applyFill="1" applyBorder="1" applyAlignment="1">
      <alignment horizontal="center" vertical="center" wrapText="1"/>
    </xf>
    <xf numFmtId="0" fontId="9" fillId="27" borderId="1" xfId="0" applyFont="1" applyFill="1" applyBorder="1" applyAlignment="1">
      <alignment horizontal="center" vertical="center" wrapText="1"/>
    </xf>
    <xf numFmtId="0" fontId="9" fillId="24" borderId="1" xfId="0" applyFont="1" applyFill="1" applyBorder="1" applyAlignment="1">
      <alignment horizontal="center" vertical="center" wrapText="1"/>
    </xf>
  </cellXfs>
  <cellStyles count="5">
    <cellStyle name="Lien hypertexte" xfId="4" builtinId="8"/>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emecloud-my.sharepoint.com/personal/simon_thouin_ademe_fr/Documents/Fonds%20Chaleur%202023/3-%20Biomasse%20&#233;nergie/Volet-technique-tableur-biomasse-energie-sup%2012GWh-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row r="5">
          <cell r="B5" t="str">
            <v>Eau chaude</v>
          </cell>
        </row>
        <row r="6">
          <cell r="B6" t="str">
            <v>Eau surchauffée (T&gt;105°C)</v>
          </cell>
        </row>
        <row r="7">
          <cell r="B7" t="str">
            <v>Vapeur</v>
          </cell>
        </row>
        <row r="8">
          <cell r="B8" t="str">
            <v>Eau glacée</v>
          </cell>
        </row>
        <row r="9">
          <cell r="B9" t="str">
            <v>Autres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Tableau 1 descript prod RC"/>
      <sheetName val="Tableau 2 besoins"/>
      <sheetName val="Tableau 3 Evolution besoins RC "/>
      <sheetName val="Tableau 4 Décomposition métrés"/>
      <sheetName val="Tableau 5 couts exploit"/>
      <sheetName val="Tableau 6 Impact subvention"/>
      <sheetName val="Tableau 7 CEP"/>
      <sheetName val="Tableau 8 Historique invest "/>
      <sheetName val="synthèse"/>
      <sheetName val="Feuil1"/>
      <sheetName val="Mix énergétique"/>
      <sheetName val="Tableau synthèse RC"/>
      <sheetName val="Tableau synthèse biomas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abSelected="1" topLeftCell="B7" workbookViewId="0">
      <selection activeCell="C11" sqref="C11"/>
    </sheetView>
  </sheetViews>
  <sheetFormatPr baseColWidth="10" defaultColWidth="0" defaultRowHeight="12.75" customHeight="1" zeroHeight="1" x14ac:dyDescent="0.2"/>
  <cols>
    <col min="1" max="1" width="21" style="14" hidden="1" customWidth="1"/>
    <col min="2" max="2" width="13.85546875" style="14" customWidth="1"/>
    <col min="3" max="3" width="86.28515625" style="14" customWidth="1"/>
    <col min="4" max="4" width="35.140625" style="14" bestFit="1" customWidth="1"/>
    <col min="5" max="256" width="0" style="14" hidden="1"/>
    <col min="257" max="257" width="0" style="14" hidden="1" customWidth="1"/>
    <col min="258" max="258" width="13.85546875" style="14" hidden="1" customWidth="1"/>
    <col min="259" max="259" width="86.28515625" style="14" hidden="1" customWidth="1"/>
    <col min="260" max="260" width="11.42578125" style="14" hidden="1" customWidth="1"/>
    <col min="261" max="512" width="0" style="14" hidden="1"/>
    <col min="513" max="513" width="0" style="14" hidden="1" customWidth="1"/>
    <col min="514" max="514" width="13.85546875" style="14" hidden="1" customWidth="1"/>
    <col min="515" max="515" width="86.28515625" style="14" hidden="1" customWidth="1"/>
    <col min="516" max="516" width="11.42578125" style="14" hidden="1" customWidth="1"/>
    <col min="517" max="768" width="0" style="14" hidden="1"/>
    <col min="769" max="769" width="0" style="14" hidden="1" customWidth="1"/>
    <col min="770" max="770" width="13.85546875" style="14" hidden="1" customWidth="1"/>
    <col min="771" max="771" width="86.28515625" style="14" hidden="1" customWidth="1"/>
    <col min="772" max="772" width="11.42578125" style="14" hidden="1" customWidth="1"/>
    <col min="773" max="1024" width="0" style="14" hidden="1"/>
    <col min="1025" max="1025" width="0" style="14" hidden="1" customWidth="1"/>
    <col min="1026" max="1026" width="13.85546875" style="14" hidden="1" customWidth="1"/>
    <col min="1027" max="1027" width="86.28515625" style="14" hidden="1" customWidth="1"/>
    <col min="1028" max="1028" width="11.42578125" style="14" hidden="1" customWidth="1"/>
    <col min="1029" max="1280" width="0" style="14" hidden="1"/>
    <col min="1281" max="1281" width="0" style="14" hidden="1" customWidth="1"/>
    <col min="1282" max="1282" width="13.85546875" style="14" hidden="1" customWidth="1"/>
    <col min="1283" max="1283" width="86.28515625" style="14" hidden="1" customWidth="1"/>
    <col min="1284" max="1284" width="11.42578125" style="14" hidden="1" customWidth="1"/>
    <col min="1285" max="1536" width="0" style="14" hidden="1"/>
    <col min="1537" max="1537" width="0" style="14" hidden="1" customWidth="1"/>
    <col min="1538" max="1538" width="13.85546875" style="14" hidden="1" customWidth="1"/>
    <col min="1539" max="1539" width="86.28515625" style="14" hidden="1" customWidth="1"/>
    <col min="1540" max="1540" width="11.42578125" style="14" hidden="1" customWidth="1"/>
    <col min="1541" max="1792" width="0" style="14" hidden="1"/>
    <col min="1793" max="1793" width="0" style="14" hidden="1" customWidth="1"/>
    <col min="1794" max="1794" width="13.85546875" style="14" hidden="1" customWidth="1"/>
    <col min="1795" max="1795" width="86.28515625" style="14" hidden="1" customWidth="1"/>
    <col min="1796" max="1796" width="11.42578125" style="14" hidden="1" customWidth="1"/>
    <col min="1797" max="2048" width="0" style="14" hidden="1"/>
    <col min="2049" max="2049" width="0" style="14" hidden="1" customWidth="1"/>
    <col min="2050" max="2050" width="13.85546875" style="14" hidden="1" customWidth="1"/>
    <col min="2051" max="2051" width="86.28515625" style="14" hidden="1" customWidth="1"/>
    <col min="2052" max="2052" width="11.42578125" style="14" hidden="1" customWidth="1"/>
    <col min="2053" max="2304" width="0" style="14" hidden="1"/>
    <col min="2305" max="2305" width="0" style="14" hidden="1" customWidth="1"/>
    <col min="2306" max="2306" width="13.85546875" style="14" hidden="1" customWidth="1"/>
    <col min="2307" max="2307" width="86.28515625" style="14" hidden="1" customWidth="1"/>
    <col min="2308" max="2308" width="11.42578125" style="14" hidden="1" customWidth="1"/>
    <col min="2309" max="2560" width="0" style="14" hidden="1"/>
    <col min="2561" max="2561" width="0" style="14" hidden="1" customWidth="1"/>
    <col min="2562" max="2562" width="13.85546875" style="14" hidden="1" customWidth="1"/>
    <col min="2563" max="2563" width="86.28515625" style="14" hidden="1" customWidth="1"/>
    <col min="2564" max="2564" width="11.42578125" style="14" hidden="1" customWidth="1"/>
    <col min="2565" max="2816" width="0" style="14" hidden="1"/>
    <col min="2817" max="2817" width="0" style="14" hidden="1" customWidth="1"/>
    <col min="2818" max="2818" width="13.85546875" style="14" hidden="1" customWidth="1"/>
    <col min="2819" max="2819" width="86.28515625" style="14" hidden="1" customWidth="1"/>
    <col min="2820" max="2820" width="11.42578125" style="14" hidden="1" customWidth="1"/>
    <col min="2821" max="3072" width="0" style="14" hidden="1"/>
    <col min="3073" max="3073" width="0" style="14" hidden="1" customWidth="1"/>
    <col min="3074" max="3074" width="13.85546875" style="14" hidden="1" customWidth="1"/>
    <col min="3075" max="3075" width="86.28515625" style="14" hidden="1" customWidth="1"/>
    <col min="3076" max="3076" width="11.42578125" style="14" hidden="1" customWidth="1"/>
    <col min="3077" max="3328" width="0" style="14" hidden="1"/>
    <col min="3329" max="3329" width="0" style="14" hidden="1" customWidth="1"/>
    <col min="3330" max="3330" width="13.85546875" style="14" hidden="1" customWidth="1"/>
    <col min="3331" max="3331" width="86.28515625" style="14" hidden="1" customWidth="1"/>
    <col min="3332" max="3332" width="11.42578125" style="14" hidden="1" customWidth="1"/>
    <col min="3333" max="3584" width="0" style="14" hidden="1"/>
    <col min="3585" max="3585" width="0" style="14" hidden="1" customWidth="1"/>
    <col min="3586" max="3586" width="13.85546875" style="14" hidden="1" customWidth="1"/>
    <col min="3587" max="3587" width="86.28515625" style="14" hidden="1" customWidth="1"/>
    <col min="3588" max="3588" width="11.42578125" style="14" hidden="1" customWidth="1"/>
    <col min="3589" max="3840" width="0" style="14" hidden="1"/>
    <col min="3841" max="3841" width="0" style="14" hidden="1" customWidth="1"/>
    <col min="3842" max="3842" width="13.85546875" style="14" hidden="1" customWidth="1"/>
    <col min="3843" max="3843" width="86.28515625" style="14" hidden="1" customWidth="1"/>
    <col min="3844" max="3844" width="11.42578125" style="14" hidden="1" customWidth="1"/>
    <col min="3845" max="4096" width="0" style="14" hidden="1"/>
    <col min="4097" max="4097" width="0" style="14" hidden="1" customWidth="1"/>
    <col min="4098" max="4098" width="13.85546875" style="14" hidden="1" customWidth="1"/>
    <col min="4099" max="4099" width="86.28515625" style="14" hidden="1" customWidth="1"/>
    <col min="4100" max="4100" width="11.42578125" style="14" hidden="1" customWidth="1"/>
    <col min="4101" max="4352" width="0" style="14" hidden="1"/>
    <col min="4353" max="4353" width="0" style="14" hidden="1" customWidth="1"/>
    <col min="4354" max="4354" width="13.85546875" style="14" hidden="1" customWidth="1"/>
    <col min="4355" max="4355" width="86.28515625" style="14" hidden="1" customWidth="1"/>
    <col min="4356" max="4356" width="11.42578125" style="14" hidden="1" customWidth="1"/>
    <col min="4357" max="4608" width="0" style="14" hidden="1"/>
    <col min="4609" max="4609" width="0" style="14" hidden="1" customWidth="1"/>
    <col min="4610" max="4610" width="13.85546875" style="14" hidden="1" customWidth="1"/>
    <col min="4611" max="4611" width="86.28515625" style="14" hidden="1" customWidth="1"/>
    <col min="4612" max="4612" width="11.42578125" style="14" hidden="1" customWidth="1"/>
    <col min="4613" max="4864" width="0" style="14" hidden="1"/>
    <col min="4865" max="4865" width="0" style="14" hidden="1" customWidth="1"/>
    <col min="4866" max="4866" width="13.85546875" style="14" hidden="1" customWidth="1"/>
    <col min="4867" max="4867" width="86.28515625" style="14" hidden="1" customWidth="1"/>
    <col min="4868" max="4868" width="11.42578125" style="14" hidden="1" customWidth="1"/>
    <col min="4869" max="5120" width="0" style="14" hidden="1"/>
    <col min="5121" max="5121" width="0" style="14" hidden="1" customWidth="1"/>
    <col min="5122" max="5122" width="13.85546875" style="14" hidden="1" customWidth="1"/>
    <col min="5123" max="5123" width="86.28515625" style="14" hidden="1" customWidth="1"/>
    <col min="5124" max="5124" width="11.42578125" style="14" hidden="1" customWidth="1"/>
    <col min="5125" max="5376" width="0" style="14" hidden="1"/>
    <col min="5377" max="5377" width="0" style="14" hidden="1" customWidth="1"/>
    <col min="5378" max="5378" width="13.85546875" style="14" hidden="1" customWidth="1"/>
    <col min="5379" max="5379" width="86.28515625" style="14" hidden="1" customWidth="1"/>
    <col min="5380" max="5380" width="11.42578125" style="14" hidden="1" customWidth="1"/>
    <col min="5381" max="5632" width="0" style="14" hidden="1"/>
    <col min="5633" max="5633" width="0" style="14" hidden="1" customWidth="1"/>
    <col min="5634" max="5634" width="13.85546875" style="14" hidden="1" customWidth="1"/>
    <col min="5635" max="5635" width="86.28515625" style="14" hidden="1" customWidth="1"/>
    <col min="5636" max="5636" width="11.42578125" style="14" hidden="1" customWidth="1"/>
    <col min="5637" max="5888" width="0" style="14" hidden="1"/>
    <col min="5889" max="5889" width="0" style="14" hidden="1" customWidth="1"/>
    <col min="5890" max="5890" width="13.85546875" style="14" hidden="1" customWidth="1"/>
    <col min="5891" max="5891" width="86.28515625" style="14" hidden="1" customWidth="1"/>
    <col min="5892" max="5892" width="11.42578125" style="14" hidden="1" customWidth="1"/>
    <col min="5893" max="6144" width="0" style="14" hidden="1"/>
    <col min="6145" max="6145" width="0" style="14" hidden="1" customWidth="1"/>
    <col min="6146" max="6146" width="13.85546875" style="14" hidden="1" customWidth="1"/>
    <col min="6147" max="6147" width="86.28515625" style="14" hidden="1" customWidth="1"/>
    <col min="6148" max="6148" width="11.42578125" style="14" hidden="1" customWidth="1"/>
    <col min="6149" max="6400" width="0" style="14" hidden="1"/>
    <col min="6401" max="6401" width="0" style="14" hidden="1" customWidth="1"/>
    <col min="6402" max="6402" width="13.85546875" style="14" hidden="1" customWidth="1"/>
    <col min="6403" max="6403" width="86.28515625" style="14" hidden="1" customWidth="1"/>
    <col min="6404" max="6404" width="11.42578125" style="14" hidden="1" customWidth="1"/>
    <col min="6405" max="6656" width="0" style="14" hidden="1"/>
    <col min="6657" max="6657" width="0" style="14" hidden="1" customWidth="1"/>
    <col min="6658" max="6658" width="13.85546875" style="14" hidden="1" customWidth="1"/>
    <col min="6659" max="6659" width="86.28515625" style="14" hidden="1" customWidth="1"/>
    <col min="6660" max="6660" width="11.42578125" style="14" hidden="1" customWidth="1"/>
    <col min="6661" max="6912" width="0" style="14" hidden="1"/>
    <col min="6913" max="6913" width="0" style="14" hidden="1" customWidth="1"/>
    <col min="6914" max="6914" width="13.85546875" style="14" hidden="1" customWidth="1"/>
    <col min="6915" max="6915" width="86.28515625" style="14" hidden="1" customWidth="1"/>
    <col min="6916" max="6916" width="11.42578125" style="14" hidden="1" customWidth="1"/>
    <col min="6917" max="7168" width="0" style="14" hidden="1"/>
    <col min="7169" max="7169" width="0" style="14" hidden="1" customWidth="1"/>
    <col min="7170" max="7170" width="13.85546875" style="14" hidden="1" customWidth="1"/>
    <col min="7171" max="7171" width="86.28515625" style="14" hidden="1" customWidth="1"/>
    <col min="7172" max="7172" width="11.42578125" style="14" hidden="1" customWidth="1"/>
    <col min="7173" max="7424" width="0" style="14" hidden="1"/>
    <col min="7425" max="7425" width="0" style="14" hidden="1" customWidth="1"/>
    <col min="7426" max="7426" width="13.85546875" style="14" hidden="1" customWidth="1"/>
    <col min="7427" max="7427" width="86.28515625" style="14" hidden="1" customWidth="1"/>
    <col min="7428" max="7428" width="11.42578125" style="14" hidden="1" customWidth="1"/>
    <col min="7429" max="7680" width="0" style="14" hidden="1"/>
    <col min="7681" max="7681" width="0" style="14" hidden="1" customWidth="1"/>
    <col min="7682" max="7682" width="13.85546875" style="14" hidden="1" customWidth="1"/>
    <col min="7683" max="7683" width="86.28515625" style="14" hidden="1" customWidth="1"/>
    <col min="7684" max="7684" width="11.42578125" style="14" hidden="1" customWidth="1"/>
    <col min="7685" max="7936" width="0" style="14" hidden="1"/>
    <col min="7937" max="7937" width="0" style="14" hidden="1" customWidth="1"/>
    <col min="7938" max="7938" width="13.85546875" style="14" hidden="1" customWidth="1"/>
    <col min="7939" max="7939" width="86.28515625" style="14" hidden="1" customWidth="1"/>
    <col min="7940" max="7940" width="11.42578125" style="14" hidden="1" customWidth="1"/>
    <col min="7941" max="8192" width="0" style="14" hidden="1"/>
    <col min="8193" max="8193" width="0" style="14" hidden="1" customWidth="1"/>
    <col min="8194" max="8194" width="13.85546875" style="14" hidden="1" customWidth="1"/>
    <col min="8195" max="8195" width="86.28515625" style="14" hidden="1" customWidth="1"/>
    <col min="8196" max="8196" width="11.42578125" style="14" hidden="1" customWidth="1"/>
    <col min="8197" max="8448" width="0" style="14" hidden="1"/>
    <col min="8449" max="8449" width="0" style="14" hidden="1" customWidth="1"/>
    <col min="8450" max="8450" width="13.85546875" style="14" hidden="1" customWidth="1"/>
    <col min="8451" max="8451" width="86.28515625" style="14" hidden="1" customWidth="1"/>
    <col min="8452" max="8452" width="11.42578125" style="14" hidden="1" customWidth="1"/>
    <col min="8453" max="8704" width="0" style="14" hidden="1"/>
    <col min="8705" max="8705" width="0" style="14" hidden="1" customWidth="1"/>
    <col min="8706" max="8706" width="13.85546875" style="14" hidden="1" customWidth="1"/>
    <col min="8707" max="8707" width="86.28515625" style="14" hidden="1" customWidth="1"/>
    <col min="8708" max="8708" width="11.42578125" style="14" hidden="1" customWidth="1"/>
    <col min="8709" max="8960" width="0" style="14" hidden="1"/>
    <col min="8961" max="8961" width="0" style="14" hidden="1" customWidth="1"/>
    <col min="8962" max="8962" width="13.85546875" style="14" hidden="1" customWidth="1"/>
    <col min="8963" max="8963" width="86.28515625" style="14" hidden="1" customWidth="1"/>
    <col min="8964" max="8964" width="11.42578125" style="14" hidden="1" customWidth="1"/>
    <col min="8965" max="9216" width="0" style="14" hidden="1"/>
    <col min="9217" max="9217" width="0" style="14" hidden="1" customWidth="1"/>
    <col min="9218" max="9218" width="13.85546875" style="14" hidden="1" customWidth="1"/>
    <col min="9219" max="9219" width="86.28515625" style="14" hidden="1" customWidth="1"/>
    <col min="9220" max="9220" width="11.42578125" style="14" hidden="1" customWidth="1"/>
    <col min="9221" max="9472" width="0" style="14" hidden="1"/>
    <col min="9473" max="9473" width="0" style="14" hidden="1" customWidth="1"/>
    <col min="9474" max="9474" width="13.85546875" style="14" hidden="1" customWidth="1"/>
    <col min="9475" max="9475" width="86.28515625" style="14" hidden="1" customWidth="1"/>
    <col min="9476" max="9476" width="11.42578125" style="14" hidden="1" customWidth="1"/>
    <col min="9477" max="9728" width="0" style="14" hidden="1"/>
    <col min="9729" max="9729" width="0" style="14" hidden="1" customWidth="1"/>
    <col min="9730" max="9730" width="13.85546875" style="14" hidden="1" customWidth="1"/>
    <col min="9731" max="9731" width="86.28515625" style="14" hidden="1" customWidth="1"/>
    <col min="9732" max="9732" width="11.42578125" style="14" hidden="1" customWidth="1"/>
    <col min="9733" max="9984" width="0" style="14" hidden="1"/>
    <col min="9985" max="9985" width="0" style="14" hidden="1" customWidth="1"/>
    <col min="9986" max="9986" width="13.85546875" style="14" hidden="1" customWidth="1"/>
    <col min="9987" max="9987" width="86.28515625" style="14" hidden="1" customWidth="1"/>
    <col min="9988" max="9988" width="11.42578125" style="14" hidden="1" customWidth="1"/>
    <col min="9989" max="10240" width="0" style="14" hidden="1"/>
    <col min="10241" max="10241" width="0" style="14" hidden="1" customWidth="1"/>
    <col min="10242" max="10242" width="13.85546875" style="14" hidden="1" customWidth="1"/>
    <col min="10243" max="10243" width="86.28515625" style="14" hidden="1" customWidth="1"/>
    <col min="10244" max="10244" width="11.42578125" style="14" hidden="1" customWidth="1"/>
    <col min="10245" max="10496" width="0" style="14" hidden="1"/>
    <col min="10497" max="10497" width="0" style="14" hidden="1" customWidth="1"/>
    <col min="10498" max="10498" width="13.85546875" style="14" hidden="1" customWidth="1"/>
    <col min="10499" max="10499" width="86.28515625" style="14" hidden="1" customWidth="1"/>
    <col min="10500" max="10500" width="11.42578125" style="14" hidden="1" customWidth="1"/>
    <col min="10501" max="10752" width="0" style="14" hidden="1"/>
    <col min="10753" max="10753" width="0" style="14" hidden="1" customWidth="1"/>
    <col min="10754" max="10754" width="13.85546875" style="14" hidden="1" customWidth="1"/>
    <col min="10755" max="10755" width="86.28515625" style="14" hidden="1" customWidth="1"/>
    <col min="10756" max="10756" width="11.42578125" style="14" hidden="1" customWidth="1"/>
    <col min="10757" max="11008" width="0" style="14" hidden="1"/>
    <col min="11009" max="11009" width="0" style="14" hidden="1" customWidth="1"/>
    <col min="11010" max="11010" width="13.85546875" style="14" hidden="1" customWidth="1"/>
    <col min="11011" max="11011" width="86.28515625" style="14" hidden="1" customWidth="1"/>
    <col min="11012" max="11012" width="11.42578125" style="14" hidden="1" customWidth="1"/>
    <col min="11013" max="11264" width="0" style="14" hidden="1"/>
    <col min="11265" max="11265" width="0" style="14" hidden="1" customWidth="1"/>
    <col min="11266" max="11266" width="13.85546875" style="14" hidden="1" customWidth="1"/>
    <col min="11267" max="11267" width="86.28515625" style="14" hidden="1" customWidth="1"/>
    <col min="11268" max="11268" width="11.42578125" style="14" hidden="1" customWidth="1"/>
    <col min="11269" max="11520" width="0" style="14" hidden="1"/>
    <col min="11521" max="11521" width="0" style="14" hidden="1" customWidth="1"/>
    <col min="11522" max="11522" width="13.85546875" style="14" hidden="1" customWidth="1"/>
    <col min="11523" max="11523" width="86.28515625" style="14" hidden="1" customWidth="1"/>
    <col min="11524" max="11524" width="11.42578125" style="14" hidden="1" customWidth="1"/>
    <col min="11525" max="11776" width="0" style="14" hidden="1"/>
    <col min="11777" max="11777" width="0" style="14" hidden="1" customWidth="1"/>
    <col min="11778" max="11778" width="13.85546875" style="14" hidden="1" customWidth="1"/>
    <col min="11779" max="11779" width="86.28515625" style="14" hidden="1" customWidth="1"/>
    <col min="11780" max="11780" width="11.42578125" style="14" hidden="1" customWidth="1"/>
    <col min="11781" max="12032" width="0" style="14" hidden="1"/>
    <col min="12033" max="12033" width="0" style="14" hidden="1" customWidth="1"/>
    <col min="12034" max="12034" width="13.85546875" style="14" hidden="1" customWidth="1"/>
    <col min="12035" max="12035" width="86.28515625" style="14" hidden="1" customWidth="1"/>
    <col min="12036" max="12036" width="11.42578125" style="14" hidden="1" customWidth="1"/>
    <col min="12037" max="12288" width="0" style="14" hidden="1"/>
    <col min="12289" max="12289" width="0" style="14" hidden="1" customWidth="1"/>
    <col min="12290" max="12290" width="13.85546875" style="14" hidden="1" customWidth="1"/>
    <col min="12291" max="12291" width="86.28515625" style="14" hidden="1" customWidth="1"/>
    <col min="12292" max="12292" width="11.42578125" style="14" hidden="1" customWidth="1"/>
    <col min="12293" max="12544" width="0" style="14" hidden="1"/>
    <col min="12545" max="12545" width="0" style="14" hidden="1" customWidth="1"/>
    <col min="12546" max="12546" width="13.85546875" style="14" hidden="1" customWidth="1"/>
    <col min="12547" max="12547" width="86.28515625" style="14" hidden="1" customWidth="1"/>
    <col min="12548" max="12548" width="11.42578125" style="14" hidden="1" customWidth="1"/>
    <col min="12549" max="12800" width="0" style="14" hidden="1"/>
    <col min="12801" max="12801" width="0" style="14" hidden="1" customWidth="1"/>
    <col min="12802" max="12802" width="13.85546875" style="14" hidden="1" customWidth="1"/>
    <col min="12803" max="12803" width="86.28515625" style="14" hidden="1" customWidth="1"/>
    <col min="12804" max="12804" width="11.42578125" style="14" hidden="1" customWidth="1"/>
    <col min="12805" max="13056" width="0" style="14" hidden="1"/>
    <col min="13057" max="13057" width="0" style="14" hidden="1" customWidth="1"/>
    <col min="13058" max="13058" width="13.85546875" style="14" hidden="1" customWidth="1"/>
    <col min="13059" max="13059" width="86.28515625" style="14" hidden="1" customWidth="1"/>
    <col min="13060" max="13060" width="11.42578125" style="14" hidden="1" customWidth="1"/>
    <col min="13061" max="13312" width="0" style="14" hidden="1"/>
    <col min="13313" max="13313" width="0" style="14" hidden="1" customWidth="1"/>
    <col min="13314" max="13314" width="13.85546875" style="14" hidden="1" customWidth="1"/>
    <col min="13315" max="13315" width="86.28515625" style="14" hidden="1" customWidth="1"/>
    <col min="13316" max="13316" width="11.42578125" style="14" hidden="1" customWidth="1"/>
    <col min="13317" max="13568" width="0" style="14" hidden="1"/>
    <col min="13569" max="13569" width="0" style="14" hidden="1" customWidth="1"/>
    <col min="13570" max="13570" width="13.85546875" style="14" hidden="1" customWidth="1"/>
    <col min="13571" max="13571" width="86.28515625" style="14" hidden="1" customWidth="1"/>
    <col min="13572" max="13572" width="11.42578125" style="14" hidden="1" customWidth="1"/>
    <col min="13573" max="13824" width="0" style="14" hidden="1"/>
    <col min="13825" max="13825" width="0" style="14" hidden="1" customWidth="1"/>
    <col min="13826" max="13826" width="13.85546875" style="14" hidden="1" customWidth="1"/>
    <col min="13827" max="13827" width="86.28515625" style="14" hidden="1" customWidth="1"/>
    <col min="13828" max="13828" width="11.42578125" style="14" hidden="1" customWidth="1"/>
    <col min="13829" max="14080" width="0" style="14" hidden="1"/>
    <col min="14081" max="14081" width="0" style="14" hidden="1" customWidth="1"/>
    <col min="14082" max="14082" width="13.85546875" style="14" hidden="1" customWidth="1"/>
    <col min="14083" max="14083" width="86.28515625" style="14" hidden="1" customWidth="1"/>
    <col min="14084" max="14084" width="11.42578125" style="14" hidden="1" customWidth="1"/>
    <col min="14085" max="14336" width="0" style="14" hidden="1"/>
    <col min="14337" max="14337" width="0" style="14" hidden="1" customWidth="1"/>
    <col min="14338" max="14338" width="13.85546875" style="14" hidden="1" customWidth="1"/>
    <col min="14339" max="14339" width="86.28515625" style="14" hidden="1" customWidth="1"/>
    <col min="14340" max="14340" width="11.42578125" style="14" hidden="1" customWidth="1"/>
    <col min="14341" max="14592" width="0" style="14" hidden="1"/>
    <col min="14593" max="14593" width="0" style="14" hidden="1" customWidth="1"/>
    <col min="14594" max="14594" width="13.85546875" style="14" hidden="1" customWidth="1"/>
    <col min="14595" max="14595" width="86.28515625" style="14" hidden="1" customWidth="1"/>
    <col min="14596" max="14596" width="11.42578125" style="14" hidden="1" customWidth="1"/>
    <col min="14597" max="14848" width="0" style="14" hidden="1"/>
    <col min="14849" max="14849" width="0" style="14" hidden="1" customWidth="1"/>
    <col min="14850" max="14850" width="13.85546875" style="14" hidden="1" customWidth="1"/>
    <col min="14851" max="14851" width="86.28515625" style="14" hidden="1" customWidth="1"/>
    <col min="14852" max="14852" width="11.42578125" style="14" hidden="1" customWidth="1"/>
    <col min="14853" max="15104" width="0" style="14" hidden="1"/>
    <col min="15105" max="15105" width="0" style="14" hidden="1" customWidth="1"/>
    <col min="15106" max="15106" width="13.85546875" style="14" hidden="1" customWidth="1"/>
    <col min="15107" max="15107" width="86.28515625" style="14" hidden="1" customWidth="1"/>
    <col min="15108" max="15108" width="11.42578125" style="14" hidden="1" customWidth="1"/>
    <col min="15109" max="15360" width="0" style="14" hidden="1"/>
    <col min="15361" max="15361" width="0" style="14" hidden="1" customWidth="1"/>
    <col min="15362" max="15362" width="13.85546875" style="14" hidden="1" customWidth="1"/>
    <col min="15363" max="15363" width="86.28515625" style="14" hidden="1" customWidth="1"/>
    <col min="15364" max="15364" width="11.42578125" style="14" hidden="1" customWidth="1"/>
    <col min="15365" max="15616" width="0" style="14" hidden="1"/>
    <col min="15617" max="15617" width="0" style="14" hidden="1" customWidth="1"/>
    <col min="15618" max="15618" width="13.85546875" style="14" hidden="1" customWidth="1"/>
    <col min="15619" max="15619" width="86.28515625" style="14" hidden="1" customWidth="1"/>
    <col min="15620" max="15620" width="11.42578125" style="14" hidden="1" customWidth="1"/>
    <col min="15621" max="15872" width="0" style="14" hidden="1"/>
    <col min="15873" max="15873" width="0" style="14" hidden="1" customWidth="1"/>
    <col min="15874" max="15874" width="13.85546875" style="14" hidden="1" customWidth="1"/>
    <col min="15875" max="15875" width="86.28515625" style="14" hidden="1" customWidth="1"/>
    <col min="15876" max="15876" width="11.42578125" style="14" hidden="1" customWidth="1"/>
    <col min="15877" max="16128" width="0" style="14" hidden="1"/>
    <col min="16129" max="16129" width="0" style="14" hidden="1" customWidth="1"/>
    <col min="16130" max="16130" width="13.85546875" style="14" hidden="1" customWidth="1"/>
    <col min="16131" max="16131" width="86.28515625" style="14" hidden="1" customWidth="1"/>
    <col min="16132" max="16132" width="11.42578125" style="14" hidden="1" customWidth="1"/>
    <col min="16133" max="16383" width="0" style="14" hidden="1"/>
    <col min="16384" max="16384" width="7.85546875" style="14" hidden="1" customWidth="1"/>
  </cols>
  <sheetData>
    <row r="1" spans="1:4" x14ac:dyDescent="0.2">
      <c r="A1" s="13"/>
    </row>
    <row r="2" spans="1:4" x14ac:dyDescent="0.2">
      <c r="A2" s="13"/>
    </row>
    <row r="3" spans="1:4" x14ac:dyDescent="0.2">
      <c r="A3" s="13"/>
    </row>
    <row r="4" spans="1:4" x14ac:dyDescent="0.2">
      <c r="A4" s="13"/>
      <c r="B4" s="15"/>
    </row>
    <row r="5" spans="1:4" x14ac:dyDescent="0.2">
      <c r="A5" s="13"/>
    </row>
    <row r="6" spans="1:4" ht="53.25" customHeight="1" x14ac:dyDescent="0.3">
      <c r="A6" s="13"/>
      <c r="C6" s="184" t="s">
        <v>259</v>
      </c>
    </row>
    <row r="7" spans="1:4" ht="58.5" x14ac:dyDescent="0.2">
      <c r="A7" s="13"/>
      <c r="C7" s="185" t="s">
        <v>144</v>
      </c>
    </row>
    <row r="8" spans="1:4" x14ac:dyDescent="0.2">
      <c r="A8" s="13"/>
    </row>
    <row r="9" spans="1:4" ht="19.5" customHeight="1" x14ac:dyDescent="0.2">
      <c r="A9" s="13" t="s">
        <v>135</v>
      </c>
    </row>
    <row r="10" spans="1:4" ht="19.5" customHeight="1" x14ac:dyDescent="0.2">
      <c r="A10" s="13" t="s">
        <v>136</v>
      </c>
      <c r="C10" s="156" t="s">
        <v>209</v>
      </c>
    </row>
    <row r="11" spans="1:4" ht="19.5" customHeight="1" x14ac:dyDescent="0.2">
      <c r="A11" s="13" t="s">
        <v>137</v>
      </c>
      <c r="C11" s="156" t="s">
        <v>241</v>
      </c>
    </row>
    <row r="12" spans="1:4" ht="19.5" customHeight="1" x14ac:dyDescent="0.2">
      <c r="A12" s="13" t="s">
        <v>138</v>
      </c>
      <c r="C12" s="156" t="s">
        <v>231</v>
      </c>
      <c r="D12" s="186" t="s">
        <v>232</v>
      </c>
    </row>
    <row r="13" spans="1:4" ht="19.5" customHeight="1" x14ac:dyDescent="0.2">
      <c r="A13" s="13" t="s">
        <v>139</v>
      </c>
      <c r="C13" s="156" t="s">
        <v>249</v>
      </c>
      <c r="D13" s="186" t="s">
        <v>232</v>
      </c>
    </row>
    <row r="14" spans="1:4" ht="19.5" customHeight="1" x14ac:dyDescent="0.2">
      <c r="A14" s="13" t="s">
        <v>140</v>
      </c>
      <c r="C14" s="156" t="s">
        <v>221</v>
      </c>
    </row>
    <row r="15" spans="1:4" ht="19.5" customHeight="1" x14ac:dyDescent="0.2">
      <c r="A15" s="13"/>
      <c r="C15" s="156" t="s">
        <v>304</v>
      </c>
    </row>
    <row r="16" spans="1:4" ht="19.5" customHeight="1" x14ac:dyDescent="0.2">
      <c r="A16" s="13" t="s">
        <v>141</v>
      </c>
      <c r="C16" s="156" t="s">
        <v>242</v>
      </c>
      <c r="D16" s="186" t="s">
        <v>232</v>
      </c>
    </row>
    <row r="17" spans="1:4" ht="19.5" customHeight="1" x14ac:dyDescent="0.2">
      <c r="A17" s="13" t="s">
        <v>142</v>
      </c>
      <c r="C17" s="156" t="s">
        <v>305</v>
      </c>
      <c r="D17" s="186" t="s">
        <v>232</v>
      </c>
    </row>
    <row r="18" spans="1:4" ht="19.5" customHeight="1" x14ac:dyDescent="0.2">
      <c r="A18" s="13" t="s">
        <v>143</v>
      </c>
    </row>
    <row r="19" spans="1:4" ht="19.5" customHeight="1" x14ac:dyDescent="0.2">
      <c r="C19" s="14" t="s">
        <v>145</v>
      </c>
    </row>
    <row r="20" spans="1:4" ht="19.5" customHeight="1" x14ac:dyDescent="0.2"/>
    <row r="21" spans="1:4" ht="19.5" customHeight="1" x14ac:dyDescent="0.2">
      <c r="C21" s="16" t="s">
        <v>146</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000-000000000000}">
      <formula1>$A$9:$A$18</formula1>
    </dataValidation>
  </dataValidations>
  <hyperlinks>
    <hyperlink ref="C10" location="'T1 Descrip Production et RC'!A1" display="Tableau 1 : Description Production et réseau de chaleur" xr:uid="{00000000-0004-0000-0000-000000000000}"/>
    <hyperlink ref="C11" location="'T2 besoins'!A1" display="Tableau 2 : Besoins" xr:uid="{00000000-0004-0000-0000-000001000000}"/>
    <hyperlink ref="C12" location="'T3 Evolution besoins RC '!A1" display="Tableau 3 : Evolutions besoins RC" xr:uid="{00000000-0004-0000-0000-000002000000}"/>
    <hyperlink ref="C13" location="'T4 Décomposition métrés'!A1" display="Tableau 4 : Décomposition métrés" xr:uid="{00000000-0004-0000-0000-000003000000}"/>
    <hyperlink ref="C14" location="'T5 Coûts exploitation'!A1" display="Tableau 5 : Coûts d'exploitation" xr:uid="{00000000-0004-0000-0000-000004000000}"/>
    <hyperlink ref="C15" location="'T6 Impact subvention'!A1" display="Tableau 6 : Impact de la subvention sur prix de la chaleur" xr:uid="{00000000-0004-0000-0000-000005000000}"/>
    <hyperlink ref="C16" location="'T7 CEP modèle ADEME'!A1" display="Tableau 7 : Compte d'Exploitation Prévisionnel" xr:uid="{00000000-0004-0000-0000-000006000000}"/>
    <hyperlink ref="C17" location="'T8 Historique invest '!A1" display="Tableau 8 : Historique des investissements" xr:uid="{8C51EA35-2201-4584-B144-E41A62AA472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zoomScale="110" zoomScaleNormal="110" workbookViewId="0">
      <selection activeCell="I50" sqref="I50"/>
    </sheetView>
  </sheetViews>
  <sheetFormatPr baseColWidth="10" defaultRowHeight="15" x14ac:dyDescent="0.25"/>
  <cols>
    <col min="2" max="2" width="2.7109375" customWidth="1"/>
    <col min="3" max="3" width="37.85546875" customWidth="1"/>
    <col min="4" max="5" width="20.85546875" customWidth="1"/>
    <col min="6" max="6" width="29.140625" customWidth="1"/>
    <col min="7" max="7" width="5.7109375" customWidth="1"/>
  </cols>
  <sheetData>
    <row r="1" spans="1:6" s="22" customFormat="1" ht="15.75" x14ac:dyDescent="0.25">
      <c r="A1" s="56" t="s">
        <v>208</v>
      </c>
    </row>
    <row r="2" spans="1:6" ht="15.75" thickBot="1" x14ac:dyDescent="0.3">
      <c r="A2" s="22"/>
      <c r="B2" s="22"/>
      <c r="C2" s="22"/>
      <c r="D2" s="22"/>
      <c r="E2" s="22"/>
      <c r="F2" s="22"/>
    </row>
    <row r="3" spans="1:6" ht="21.75" thickBot="1" x14ac:dyDescent="0.3">
      <c r="A3" s="100"/>
      <c r="B3" s="101"/>
      <c r="C3" s="157" t="s">
        <v>154</v>
      </c>
      <c r="D3" s="102" t="s">
        <v>75</v>
      </c>
      <c r="E3" s="102" t="s">
        <v>76</v>
      </c>
      <c r="F3" s="103" t="s">
        <v>155</v>
      </c>
    </row>
    <row r="4" spans="1:6" x14ac:dyDescent="0.25">
      <c r="A4" s="212" t="s">
        <v>156</v>
      </c>
      <c r="B4" s="215" t="s">
        <v>147</v>
      </c>
      <c r="C4" s="104" t="s">
        <v>169</v>
      </c>
      <c r="D4" s="105">
        <v>0</v>
      </c>
      <c r="E4" s="105">
        <v>5000</v>
      </c>
      <c r="F4" s="106">
        <f>E4-D4</f>
        <v>5000</v>
      </c>
    </row>
    <row r="5" spans="1:6" x14ac:dyDescent="0.25">
      <c r="A5" s="213"/>
      <c r="B5" s="216"/>
      <c r="C5" s="107" t="s">
        <v>170</v>
      </c>
      <c r="D5" s="108">
        <v>0</v>
      </c>
      <c r="E5" s="108"/>
      <c r="F5" s="109">
        <f>E5-D5</f>
        <v>0</v>
      </c>
    </row>
    <row r="6" spans="1:6" ht="17.25" customHeight="1" thickBot="1" x14ac:dyDescent="0.3">
      <c r="A6" s="213"/>
      <c r="B6" s="216"/>
      <c r="C6" s="110" t="s">
        <v>158</v>
      </c>
      <c r="D6" s="111" t="e">
        <f>D4/$D$21</f>
        <v>#DIV/0!</v>
      </c>
      <c r="E6" s="111">
        <f>E4/$E$21</f>
        <v>0.76923076923076927</v>
      </c>
      <c r="F6" s="112"/>
    </row>
    <row r="7" spans="1:6" x14ac:dyDescent="0.25">
      <c r="A7" s="213"/>
      <c r="B7" s="229" t="s">
        <v>148</v>
      </c>
      <c r="C7" s="104" t="s">
        <v>171</v>
      </c>
      <c r="D7" s="105">
        <v>0</v>
      </c>
      <c r="E7" s="105">
        <v>0</v>
      </c>
      <c r="F7" s="113"/>
    </row>
    <row r="8" spans="1:6" x14ac:dyDescent="0.25">
      <c r="A8" s="213"/>
      <c r="B8" s="220"/>
      <c r="C8" s="107" t="s">
        <v>172</v>
      </c>
      <c r="D8" s="108"/>
      <c r="E8" s="108"/>
      <c r="F8" s="114"/>
    </row>
    <row r="9" spans="1:6" x14ac:dyDescent="0.25">
      <c r="A9" s="213"/>
      <c r="B9" s="220"/>
      <c r="C9" s="115" t="s">
        <v>207</v>
      </c>
      <c r="D9" s="116"/>
      <c r="E9" s="116"/>
      <c r="F9" s="114"/>
    </row>
    <row r="10" spans="1:6" ht="15.75" thickBot="1" x14ac:dyDescent="0.3">
      <c r="A10" s="213"/>
      <c r="B10" s="220"/>
      <c r="C10" s="115" t="s">
        <v>158</v>
      </c>
      <c r="D10" s="117" t="e">
        <f>D7/$D$21</f>
        <v>#DIV/0!</v>
      </c>
      <c r="E10" s="117">
        <f>E7/$E$21</f>
        <v>0</v>
      </c>
      <c r="F10" s="118"/>
    </row>
    <row r="11" spans="1:6" x14ac:dyDescent="0.25">
      <c r="A11" s="213"/>
      <c r="B11" s="217" t="s">
        <v>159</v>
      </c>
      <c r="C11" s="119" t="s">
        <v>160</v>
      </c>
      <c r="D11" s="105"/>
      <c r="E11" s="105">
        <v>1500</v>
      </c>
      <c r="F11" s="106">
        <f>E11-D11</f>
        <v>1500</v>
      </c>
    </row>
    <row r="12" spans="1:6" x14ac:dyDescent="0.25">
      <c r="A12" s="213"/>
      <c r="B12" s="218"/>
      <c r="C12" s="120" t="s">
        <v>157</v>
      </c>
      <c r="D12" s="121"/>
      <c r="E12" s="121"/>
      <c r="F12" s="122">
        <f>E12-D12</f>
        <v>0</v>
      </c>
    </row>
    <row r="13" spans="1:6" x14ac:dyDescent="0.25">
      <c r="A13" s="213"/>
      <c r="B13" s="218"/>
      <c r="C13" s="120" t="s">
        <v>161</v>
      </c>
      <c r="D13" s="123" t="e">
        <f>D11/D12</f>
        <v>#DIV/0!</v>
      </c>
      <c r="E13" s="123" t="e">
        <f>E11/E12</f>
        <v>#DIV/0!</v>
      </c>
      <c r="F13" s="122"/>
    </row>
    <row r="14" spans="1:6" x14ac:dyDescent="0.25">
      <c r="A14" s="213"/>
      <c r="B14" s="218"/>
      <c r="C14" s="120" t="s">
        <v>162</v>
      </c>
      <c r="D14" s="108"/>
      <c r="E14" s="108"/>
      <c r="F14" s="109">
        <f>E14-D14</f>
        <v>0</v>
      </c>
    </row>
    <row r="15" spans="1:6" ht="15.75" thickBot="1" x14ac:dyDescent="0.3">
      <c r="A15" s="213"/>
      <c r="B15" s="218"/>
      <c r="C15" s="120" t="s">
        <v>158</v>
      </c>
      <c r="D15" s="108" t="e">
        <f>D11/$D$21</f>
        <v>#DIV/0!</v>
      </c>
      <c r="E15" s="108">
        <f>E11/$E$21</f>
        <v>0.23076923076923078</v>
      </c>
      <c r="F15" s="124"/>
    </row>
    <row r="16" spans="1:6" x14ac:dyDescent="0.25">
      <c r="A16" s="213"/>
      <c r="B16" s="219" t="s">
        <v>163</v>
      </c>
      <c r="C16" s="119" t="s">
        <v>164</v>
      </c>
      <c r="D16" s="105">
        <v>0</v>
      </c>
      <c r="E16" s="105">
        <v>0</v>
      </c>
      <c r="F16" s="106">
        <f>E16-D16</f>
        <v>0</v>
      </c>
    </row>
    <row r="17" spans="1:11" x14ac:dyDescent="0.25">
      <c r="A17" s="213"/>
      <c r="B17" s="220"/>
      <c r="C17" s="120" t="s">
        <v>157</v>
      </c>
      <c r="D17" s="121">
        <v>0</v>
      </c>
      <c r="E17" s="121">
        <v>0</v>
      </c>
      <c r="F17" s="122">
        <f>E17-D17</f>
        <v>0</v>
      </c>
    </row>
    <row r="18" spans="1:11" x14ac:dyDescent="0.25">
      <c r="A18" s="213"/>
      <c r="B18" s="220"/>
      <c r="C18" s="120" t="s">
        <v>165</v>
      </c>
      <c r="D18" s="123" t="e">
        <f>D16/D17</f>
        <v>#DIV/0!</v>
      </c>
      <c r="E18" s="123" t="e">
        <f>E16/E17</f>
        <v>#DIV/0!</v>
      </c>
      <c r="F18" s="122"/>
    </row>
    <row r="19" spans="1:11" x14ac:dyDescent="0.25">
      <c r="A19" s="213"/>
      <c r="B19" s="220"/>
      <c r="C19" s="120" t="s">
        <v>166</v>
      </c>
      <c r="D19" s="108">
        <v>0</v>
      </c>
      <c r="E19" s="108">
        <v>0</v>
      </c>
      <c r="F19" s="109">
        <f>E19-D19</f>
        <v>0</v>
      </c>
    </row>
    <row r="20" spans="1:11" ht="15.75" thickBot="1" x14ac:dyDescent="0.3">
      <c r="A20" s="213"/>
      <c r="B20" s="220"/>
      <c r="C20" s="120" t="s">
        <v>158</v>
      </c>
      <c r="D20" s="108" t="e">
        <f>D16/D21</f>
        <v>#DIV/0!</v>
      </c>
      <c r="E20" s="108">
        <f>E16/$E$21</f>
        <v>0</v>
      </c>
      <c r="F20" s="124"/>
    </row>
    <row r="21" spans="1:11" ht="22.5" x14ac:dyDescent="0.25">
      <c r="A21" s="213"/>
      <c r="B21" s="221" t="s">
        <v>68</v>
      </c>
      <c r="C21" s="125" t="s">
        <v>257</v>
      </c>
      <c r="D21" s="126">
        <f>D16+D11+D7+D4</f>
        <v>0</v>
      </c>
      <c r="E21" s="126">
        <f>E16+E11+E7+E4</f>
        <v>6500</v>
      </c>
      <c r="F21" s="127">
        <f>E21-D21</f>
        <v>6500</v>
      </c>
    </row>
    <row r="22" spans="1:11" ht="27.75" customHeight="1" x14ac:dyDescent="0.25">
      <c r="A22" s="213"/>
      <c r="B22" s="222"/>
      <c r="C22" s="201" t="s">
        <v>195</v>
      </c>
      <c r="D22" s="227">
        <f>D4+D7-D9</f>
        <v>0</v>
      </c>
      <c r="E22" s="227">
        <f>E4+E7-E9</f>
        <v>5000</v>
      </c>
      <c r="F22" s="128">
        <f>E22-D22</f>
        <v>5000</v>
      </c>
    </row>
    <row r="23" spans="1:11" ht="68.25" customHeight="1" x14ac:dyDescent="0.25">
      <c r="A23" s="213"/>
      <c r="B23" s="222"/>
      <c r="C23" s="202"/>
      <c r="D23" s="228"/>
      <c r="E23" s="228"/>
      <c r="F23" s="129" t="s">
        <v>173</v>
      </c>
    </row>
    <row r="24" spans="1:11" x14ac:dyDescent="0.25">
      <c r="A24" s="213"/>
      <c r="B24" s="222"/>
      <c r="C24" s="130" t="s">
        <v>167</v>
      </c>
      <c r="D24" s="131">
        <f>D5+D8+D14+D19</f>
        <v>0</v>
      </c>
      <c r="E24" s="131">
        <f>E5+E8+E14+E19</f>
        <v>0</v>
      </c>
      <c r="F24" s="132"/>
    </row>
    <row r="25" spans="1:11" ht="29.25" x14ac:dyDescent="0.25">
      <c r="A25" s="213"/>
      <c r="B25" s="222"/>
      <c r="C25" s="133" t="s">
        <v>250</v>
      </c>
      <c r="D25" s="134" t="e">
        <f>D22/D21</f>
        <v>#DIV/0!</v>
      </c>
      <c r="E25" s="134">
        <f t="shared" ref="E25" si="0">E22/E21</f>
        <v>0.76923076923076927</v>
      </c>
      <c r="F25" s="135">
        <f>F22/F21</f>
        <v>0.76923076923076927</v>
      </c>
    </row>
    <row r="26" spans="1:11" ht="29.25" customHeight="1" x14ac:dyDescent="0.25">
      <c r="A26" s="213"/>
      <c r="B26" s="222"/>
      <c r="C26" s="230" t="s">
        <v>258</v>
      </c>
      <c r="D26" s="232">
        <f>(D4+D7)/0.9*0.187*I27+(D4+D7)/0.9*0.266*J27+(D4+D7)/0.9*0.345*K27-D9*0.0571</f>
        <v>0</v>
      </c>
      <c r="E26" s="232">
        <f>(E4+E7)/0.9*0.187*I27+(E4+E7)/0.9*0.266*J27+(E4+E7)/0.9*0.345*K27-E9*0.0571</f>
        <v>1038.8888888888889</v>
      </c>
      <c r="F26" s="225">
        <f>E26-D26</f>
        <v>1038.8888888888889</v>
      </c>
      <c r="G26" s="190" t="s">
        <v>251</v>
      </c>
      <c r="H26" s="191" t="s">
        <v>252</v>
      </c>
      <c r="I26" s="192" t="s">
        <v>253</v>
      </c>
      <c r="J26" s="192" t="s">
        <v>254</v>
      </c>
      <c r="K26" s="192" t="s">
        <v>255</v>
      </c>
    </row>
    <row r="27" spans="1:11" ht="38.25" customHeight="1" x14ac:dyDescent="0.25">
      <c r="A27" s="213"/>
      <c r="B27" s="223"/>
      <c r="C27" s="231"/>
      <c r="D27" s="233"/>
      <c r="E27" s="233"/>
      <c r="F27" s="226"/>
      <c r="G27" s="193"/>
      <c r="H27" s="191" t="s">
        <v>256</v>
      </c>
      <c r="I27" s="194">
        <v>1</v>
      </c>
      <c r="J27" s="194">
        <v>0</v>
      </c>
      <c r="K27" s="194">
        <v>0</v>
      </c>
    </row>
    <row r="28" spans="1:11" ht="24" customHeight="1" thickBot="1" x14ac:dyDescent="0.3">
      <c r="A28" s="214"/>
      <c r="B28" s="224"/>
      <c r="C28" s="137" t="s">
        <v>168</v>
      </c>
      <c r="D28" s="138"/>
      <c r="E28" s="139"/>
      <c r="F28" s="140"/>
    </row>
    <row r="29" spans="1:11" ht="9.75" customHeight="1" thickBot="1" x14ac:dyDescent="0.3">
      <c r="A29" s="22"/>
      <c r="B29" s="22"/>
      <c r="C29" s="22"/>
      <c r="D29" s="22"/>
      <c r="E29" s="22"/>
      <c r="F29" s="22"/>
    </row>
    <row r="30" spans="1:11" ht="21" customHeight="1" x14ac:dyDescent="0.25">
      <c r="A30" s="195" t="s">
        <v>74</v>
      </c>
      <c r="B30" s="196"/>
      <c r="C30" s="141"/>
      <c r="D30" s="102" t="s">
        <v>75</v>
      </c>
      <c r="E30" s="102" t="s">
        <v>76</v>
      </c>
      <c r="F30" s="103" t="s">
        <v>77</v>
      </c>
      <c r="G30" s="345" t="s">
        <v>306</v>
      </c>
      <c r="H30" s="342" t="s">
        <v>307</v>
      </c>
    </row>
    <row r="31" spans="1:11" ht="15" customHeight="1" x14ac:dyDescent="0.25">
      <c r="A31" s="197"/>
      <c r="B31" s="198"/>
      <c r="C31" s="136" t="s">
        <v>0</v>
      </c>
      <c r="D31" s="142"/>
      <c r="E31" s="142"/>
      <c r="F31" s="143"/>
      <c r="G31" s="345"/>
      <c r="H31" s="343"/>
    </row>
    <row r="32" spans="1:11" ht="15" customHeight="1" x14ac:dyDescent="0.25">
      <c r="A32" s="197"/>
      <c r="B32" s="198"/>
      <c r="C32" s="144" t="s">
        <v>78</v>
      </c>
      <c r="D32" s="145"/>
      <c r="E32" s="145"/>
      <c r="F32" s="146">
        <f>E32-D32</f>
        <v>0</v>
      </c>
      <c r="G32" s="345"/>
      <c r="H32" s="343"/>
    </row>
    <row r="33" spans="1:8" ht="15" customHeight="1" x14ac:dyDescent="0.25">
      <c r="A33" s="197"/>
      <c r="B33" s="198"/>
      <c r="C33" s="147" t="s">
        <v>79</v>
      </c>
      <c r="D33" s="148"/>
      <c r="E33" s="148"/>
      <c r="F33" s="132"/>
      <c r="G33" s="345"/>
      <c r="H33" s="343"/>
    </row>
    <row r="34" spans="1:8" ht="15" customHeight="1" x14ac:dyDescent="0.25">
      <c r="A34" s="197"/>
      <c r="B34" s="198"/>
      <c r="C34" s="147" t="s">
        <v>80</v>
      </c>
      <c r="D34" s="148"/>
      <c r="E34" s="148"/>
      <c r="F34" s="132"/>
      <c r="G34" s="345"/>
      <c r="H34" s="343"/>
    </row>
    <row r="35" spans="1:8" ht="15" customHeight="1" x14ac:dyDescent="0.25">
      <c r="A35" s="197"/>
      <c r="B35" s="198"/>
      <c r="C35" s="147" t="s">
        <v>81</v>
      </c>
      <c r="D35" s="148"/>
      <c r="E35" s="148"/>
      <c r="F35" s="132"/>
      <c r="G35" s="345"/>
      <c r="H35" s="343"/>
    </row>
    <row r="36" spans="1:8" ht="15" customHeight="1" x14ac:dyDescent="0.25">
      <c r="A36" s="197"/>
      <c r="B36" s="198"/>
      <c r="C36" s="144" t="s">
        <v>234</v>
      </c>
      <c r="D36" s="149"/>
      <c r="E36" s="149"/>
      <c r="F36" s="132">
        <f>E36-D36</f>
        <v>0</v>
      </c>
      <c r="G36" s="345"/>
      <c r="H36" s="343"/>
    </row>
    <row r="37" spans="1:8" ht="15" customHeight="1" x14ac:dyDescent="0.25">
      <c r="A37" s="197"/>
      <c r="B37" s="198"/>
      <c r="C37" s="340" t="s">
        <v>308</v>
      </c>
      <c r="D37" s="336" t="s">
        <v>309</v>
      </c>
      <c r="E37" s="337"/>
      <c r="F37" s="338"/>
      <c r="G37" s="345"/>
      <c r="H37" s="343"/>
    </row>
    <row r="38" spans="1:8" ht="15" customHeight="1" x14ac:dyDescent="0.25">
      <c r="A38" s="197"/>
      <c r="B38" s="198"/>
      <c r="C38" s="341"/>
      <c r="D38" s="339" t="s">
        <v>310</v>
      </c>
      <c r="E38" s="337"/>
      <c r="F38" s="338"/>
      <c r="G38" s="345"/>
      <c r="H38" s="343"/>
    </row>
    <row r="39" spans="1:8" ht="15" customHeight="1" x14ac:dyDescent="0.25">
      <c r="A39" s="197"/>
      <c r="B39" s="198"/>
      <c r="C39" s="144" t="s">
        <v>235</v>
      </c>
      <c r="D39" s="149"/>
      <c r="E39" s="149"/>
      <c r="F39" s="132">
        <f>E39-D39</f>
        <v>0</v>
      </c>
      <c r="G39" s="345"/>
      <c r="H39" s="343"/>
    </row>
    <row r="40" spans="1:8" ht="15" customHeight="1" x14ac:dyDescent="0.25">
      <c r="A40" s="197"/>
      <c r="B40" s="198"/>
      <c r="C40" s="144" t="s">
        <v>236</v>
      </c>
      <c r="D40" s="145"/>
      <c r="E40" s="145"/>
      <c r="F40" s="150" t="str">
        <f>E40-D40&amp;" sous stations supplémentaires"</f>
        <v>0 sous stations supplémentaires</v>
      </c>
      <c r="G40" s="345"/>
      <c r="H40" s="343"/>
    </row>
    <row r="41" spans="1:8" ht="15" customHeight="1" x14ac:dyDescent="0.25">
      <c r="A41" s="197"/>
      <c r="B41" s="198"/>
      <c r="C41" s="144" t="s">
        <v>82</v>
      </c>
      <c r="D41" s="148"/>
      <c r="E41" s="148"/>
      <c r="F41" s="132"/>
      <c r="G41" s="345"/>
      <c r="H41" s="343"/>
    </row>
    <row r="42" spans="1:8" ht="15" customHeight="1" x14ac:dyDescent="0.25">
      <c r="A42" s="197"/>
      <c r="B42" s="198"/>
      <c r="C42" s="144" t="s">
        <v>83</v>
      </c>
      <c r="D42" s="148"/>
      <c r="E42" s="148"/>
      <c r="F42" s="132" t="str">
        <f>E42-D42&amp;" eq logts supplémentaires"</f>
        <v>0 eq logts supplémentaires</v>
      </c>
      <c r="G42" s="345"/>
      <c r="H42" s="343"/>
    </row>
    <row r="43" spans="1:8" ht="15" customHeight="1" x14ac:dyDescent="0.25">
      <c r="A43" s="197"/>
      <c r="B43" s="198"/>
      <c r="C43" s="201" t="s">
        <v>237</v>
      </c>
      <c r="D43" s="151" t="e">
        <f>D36/D32</f>
        <v>#DIV/0!</v>
      </c>
      <c r="E43" s="151" t="e">
        <f>E36/E32</f>
        <v>#DIV/0!</v>
      </c>
      <c r="F43" s="152" t="e">
        <f>F36/F32</f>
        <v>#DIV/0!</v>
      </c>
      <c r="G43" s="345"/>
      <c r="H43" s="343"/>
    </row>
    <row r="44" spans="1:8" ht="15" customHeight="1" x14ac:dyDescent="0.25">
      <c r="A44" s="197"/>
      <c r="B44" s="198"/>
      <c r="C44" s="202"/>
      <c r="D44" s="203" t="s">
        <v>84</v>
      </c>
      <c r="E44" s="204"/>
      <c r="F44" s="205"/>
      <c r="G44" s="345"/>
      <c r="H44" s="343"/>
    </row>
    <row r="45" spans="1:8" ht="22.5" customHeight="1" x14ac:dyDescent="0.25">
      <c r="A45" s="197"/>
      <c r="B45" s="198"/>
      <c r="C45" s="133" t="s">
        <v>238</v>
      </c>
      <c r="D45" s="151" t="e">
        <f>D39/D32</f>
        <v>#DIV/0!</v>
      </c>
      <c r="E45" s="151" t="e">
        <f>E39/E32</f>
        <v>#DIV/0!</v>
      </c>
      <c r="F45" s="152" t="e">
        <f>E45-D45</f>
        <v>#DIV/0!</v>
      </c>
      <c r="G45" s="345"/>
      <c r="H45" s="343"/>
    </row>
    <row r="46" spans="1:8" ht="15" customHeight="1" x14ac:dyDescent="0.25">
      <c r="A46" s="197"/>
      <c r="B46" s="198"/>
      <c r="C46" s="144" t="s">
        <v>85</v>
      </c>
      <c r="D46" s="153" t="e">
        <f>D36/D21</f>
        <v>#DIV/0!</v>
      </c>
      <c r="E46" s="153">
        <f>E36/E21</f>
        <v>0</v>
      </c>
      <c r="F46" s="154"/>
      <c r="G46" s="345"/>
      <c r="H46" s="343"/>
    </row>
    <row r="47" spans="1:8" ht="15" customHeight="1" x14ac:dyDescent="0.25">
      <c r="A47" s="197"/>
      <c r="B47" s="198"/>
      <c r="C47" s="155" t="s">
        <v>86</v>
      </c>
      <c r="D47" s="206">
        <v>2016</v>
      </c>
      <c r="E47" s="207"/>
      <c r="F47" s="208"/>
      <c r="G47" s="345"/>
      <c r="H47" s="343"/>
    </row>
    <row r="48" spans="1:8" ht="24.75" customHeight="1" thickBot="1" x14ac:dyDescent="0.3">
      <c r="A48" s="199"/>
      <c r="B48" s="200"/>
      <c r="C48" s="137" t="s">
        <v>87</v>
      </c>
      <c r="D48" s="209"/>
      <c r="E48" s="210"/>
      <c r="F48" s="211"/>
      <c r="G48" s="345"/>
      <c r="H48" s="344"/>
    </row>
    <row r="49" ht="15" customHeight="1" x14ac:dyDescent="0.25"/>
  </sheetData>
  <mergeCells count="21">
    <mergeCell ref="C37:C38"/>
    <mergeCell ref="H30:H48"/>
    <mergeCell ref="G30:G48"/>
    <mergeCell ref="F26:F27"/>
    <mergeCell ref="C22:C23"/>
    <mergeCell ref="D22:D23"/>
    <mergeCell ref="E22:E23"/>
    <mergeCell ref="B7:B10"/>
    <mergeCell ref="C26:C27"/>
    <mergeCell ref="D26:D27"/>
    <mergeCell ref="E26:E27"/>
    <mergeCell ref="A4:A28"/>
    <mergeCell ref="B4:B6"/>
    <mergeCell ref="B11:B15"/>
    <mergeCell ref="B16:B20"/>
    <mergeCell ref="B21:B28"/>
    <mergeCell ref="A30:B48"/>
    <mergeCell ref="C43:C44"/>
    <mergeCell ref="D44:F44"/>
    <mergeCell ref="D47:F47"/>
    <mergeCell ref="D48:F4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B977E-C16C-437A-90B8-97895D9255DB}">
  <sheetPr>
    <tabColor theme="5"/>
  </sheetPr>
  <dimension ref="A1:AC178"/>
  <sheetViews>
    <sheetView topLeftCell="A30" zoomScaleNormal="100" workbookViewId="0"/>
  </sheetViews>
  <sheetFormatPr baseColWidth="10" defaultColWidth="11.42578125" defaultRowHeight="15" x14ac:dyDescent="0.25"/>
  <cols>
    <col min="1" max="1" width="10.5703125" customWidth="1"/>
    <col min="2" max="2" width="10.85546875" customWidth="1"/>
    <col min="3" max="3" width="10.42578125" customWidth="1"/>
    <col min="4" max="4" width="12.7109375" customWidth="1"/>
    <col min="5" max="5" width="8.28515625" customWidth="1"/>
    <col min="6" max="6" width="9.7109375" customWidth="1"/>
    <col min="7" max="7" width="7.5703125" customWidth="1"/>
    <col min="8" max="8" width="8" customWidth="1"/>
    <col min="9" max="9" width="11.5703125" customWidth="1"/>
    <col min="10" max="10" width="12.85546875" customWidth="1"/>
    <col min="11" max="11" width="12.42578125" customWidth="1"/>
    <col min="12" max="12" width="7.140625" customWidth="1"/>
    <col min="13" max="13" width="6.42578125" customWidth="1"/>
    <col min="14" max="14" width="8.140625" customWidth="1"/>
    <col min="15" max="15" width="8.85546875" customWidth="1"/>
    <col min="16" max="17" width="17.5703125" customWidth="1"/>
    <col min="18" max="18" width="17.42578125" customWidth="1"/>
  </cols>
  <sheetData>
    <row r="1" spans="1:29" ht="15.75" x14ac:dyDescent="0.25">
      <c r="A1" s="346" t="s">
        <v>210</v>
      </c>
      <c r="B1" s="161"/>
      <c r="C1" s="161"/>
      <c r="D1" s="161"/>
      <c r="E1" s="161"/>
      <c r="F1" s="161"/>
      <c r="G1" s="161"/>
      <c r="H1" s="161"/>
      <c r="I1" s="161"/>
      <c r="J1" s="161"/>
      <c r="K1" s="161"/>
      <c r="L1" s="161"/>
      <c r="M1" s="161"/>
      <c r="N1" s="161"/>
      <c r="O1" s="161"/>
      <c r="P1" s="2"/>
      <c r="Q1" s="2"/>
      <c r="R1" s="2"/>
      <c r="S1" s="2"/>
      <c r="T1" s="2"/>
      <c r="U1" s="2"/>
      <c r="V1" s="2"/>
      <c r="W1" s="2"/>
      <c r="X1" s="2"/>
      <c r="Y1" s="2"/>
      <c r="Z1" s="2"/>
      <c r="AA1" s="2"/>
      <c r="AB1" s="2"/>
      <c r="AC1" s="2"/>
    </row>
    <row r="2" spans="1:29" ht="15.75" x14ac:dyDescent="0.25">
      <c r="A2" s="162" t="s">
        <v>211</v>
      </c>
      <c r="B2" s="161"/>
      <c r="C2" s="161"/>
      <c r="D2" s="161"/>
      <c r="E2" s="161"/>
      <c r="F2" s="161"/>
      <c r="G2" s="161"/>
      <c r="H2" s="161"/>
      <c r="I2" s="161"/>
      <c r="J2" s="161"/>
      <c r="K2" s="161"/>
      <c r="L2" s="161"/>
      <c r="M2" s="161"/>
      <c r="N2" s="161"/>
      <c r="O2" s="161"/>
      <c r="P2" s="2"/>
      <c r="Q2" s="2"/>
      <c r="R2" s="2"/>
      <c r="S2" s="2"/>
      <c r="T2" s="2"/>
      <c r="U2" s="2"/>
      <c r="V2" s="2"/>
      <c r="W2" s="2"/>
      <c r="X2" s="2"/>
      <c r="Y2" s="2"/>
      <c r="Z2" s="2"/>
      <c r="AA2" s="2"/>
      <c r="AB2" s="2"/>
      <c r="AC2" s="2"/>
    </row>
    <row r="3" spans="1:29" x14ac:dyDescent="0.25">
      <c r="A3" t="s">
        <v>311</v>
      </c>
      <c r="B3" s="161"/>
      <c r="C3" s="161"/>
      <c r="D3" s="161"/>
      <c r="E3" s="161"/>
      <c r="F3" s="161"/>
      <c r="G3" s="161"/>
      <c r="H3" s="161"/>
      <c r="I3" s="161"/>
      <c r="J3" s="161"/>
      <c r="K3" s="161"/>
      <c r="L3" s="161"/>
      <c r="M3" s="161"/>
      <c r="N3" s="161"/>
      <c r="O3" s="161"/>
      <c r="P3" s="2"/>
      <c r="Q3" s="2"/>
      <c r="R3" s="2"/>
      <c r="S3" s="2"/>
      <c r="T3" s="2"/>
      <c r="U3" s="2"/>
      <c r="V3" s="2"/>
      <c r="W3" s="2"/>
      <c r="X3" s="2"/>
      <c r="Y3" s="2"/>
      <c r="Z3" s="2"/>
      <c r="AA3" s="2"/>
      <c r="AB3" s="2"/>
      <c r="AC3" s="2"/>
    </row>
    <row r="4" spans="1:29" ht="15.75" x14ac:dyDescent="0.25">
      <c r="A4" s="162"/>
      <c r="B4" s="161"/>
      <c r="C4" s="161"/>
      <c r="D4" s="161"/>
      <c r="E4" s="161"/>
      <c r="F4" s="161"/>
      <c r="G4" s="161"/>
      <c r="H4" s="161"/>
      <c r="I4" s="161"/>
      <c r="J4" s="161"/>
      <c r="K4" s="161"/>
      <c r="L4" s="161"/>
      <c r="M4" s="161"/>
      <c r="N4" s="161"/>
      <c r="O4" s="161"/>
      <c r="P4" s="2"/>
      <c r="Q4" s="2"/>
      <c r="R4" s="2"/>
      <c r="S4" s="2"/>
      <c r="T4" s="2"/>
      <c r="U4" s="2"/>
      <c r="V4" s="2"/>
      <c r="W4" s="2"/>
      <c r="X4" s="2"/>
      <c r="Y4" s="2"/>
      <c r="Z4" s="2"/>
      <c r="AA4" s="2"/>
      <c r="AB4" s="2"/>
      <c r="AC4" s="2"/>
    </row>
    <row r="5" spans="1:29" ht="112.5" x14ac:dyDescent="0.25">
      <c r="A5" s="163" t="s">
        <v>33</v>
      </c>
      <c r="B5" s="163" t="s">
        <v>34</v>
      </c>
      <c r="C5" s="163" t="s">
        <v>35</v>
      </c>
      <c r="D5" s="163" t="s">
        <v>36</v>
      </c>
      <c r="E5" s="163" t="s">
        <v>37</v>
      </c>
      <c r="F5" s="163" t="s">
        <v>38</v>
      </c>
      <c r="G5" s="163" t="s">
        <v>39</v>
      </c>
      <c r="H5" s="163" t="s">
        <v>40</v>
      </c>
      <c r="I5" s="164" t="s">
        <v>312</v>
      </c>
      <c r="J5" s="347" t="s">
        <v>313</v>
      </c>
      <c r="K5" s="165" t="s">
        <v>41</v>
      </c>
      <c r="L5" s="165" t="s">
        <v>42</v>
      </c>
      <c r="M5" s="163" t="s">
        <v>212</v>
      </c>
      <c r="N5" s="163" t="s">
        <v>43</v>
      </c>
      <c r="O5" s="163" t="s">
        <v>213</v>
      </c>
      <c r="P5" s="348" t="s">
        <v>314</v>
      </c>
      <c r="Q5" s="348" t="s">
        <v>315</v>
      </c>
      <c r="R5" s="2"/>
      <c r="S5" s="2"/>
      <c r="T5" s="2"/>
      <c r="U5" s="2"/>
      <c r="V5" s="2"/>
      <c r="W5" s="2"/>
      <c r="X5" s="2"/>
      <c r="Y5" s="2"/>
      <c r="Z5" s="2"/>
      <c r="AA5" s="2"/>
      <c r="AB5" s="2"/>
      <c r="AC5" s="2"/>
    </row>
    <row r="6" spans="1:29" x14ac:dyDescent="0.25">
      <c r="A6" s="166" t="s">
        <v>44</v>
      </c>
      <c r="B6" s="166" t="s">
        <v>45</v>
      </c>
      <c r="C6" s="166" t="s">
        <v>46</v>
      </c>
      <c r="D6" s="166" t="s">
        <v>47</v>
      </c>
      <c r="E6" s="167">
        <v>2012</v>
      </c>
      <c r="F6" s="166" t="s">
        <v>48</v>
      </c>
      <c r="G6" s="166"/>
      <c r="H6" s="166"/>
      <c r="I6" s="166"/>
      <c r="J6" s="166"/>
      <c r="K6" s="168"/>
      <c r="L6" s="168"/>
      <c r="M6" s="166"/>
      <c r="N6" s="166" t="e">
        <f>J6/H6</f>
        <v>#DIV/0!</v>
      </c>
      <c r="O6" s="166"/>
      <c r="P6" s="166"/>
      <c r="Q6" s="170"/>
      <c r="R6" s="2"/>
      <c r="S6" s="2"/>
      <c r="T6" s="2"/>
      <c r="U6" s="2"/>
      <c r="V6" s="2"/>
      <c r="W6" s="2"/>
      <c r="X6" s="2"/>
      <c r="Y6" s="2"/>
      <c r="Z6" s="2"/>
      <c r="AA6" s="2"/>
      <c r="AB6" s="2"/>
      <c r="AC6" s="2"/>
    </row>
    <row r="7" spans="1:29" ht="11.25" customHeight="1" x14ac:dyDescent="0.25">
      <c r="A7" s="166" t="s">
        <v>49</v>
      </c>
      <c r="B7" s="166"/>
      <c r="C7" s="166"/>
      <c r="D7" s="166"/>
      <c r="E7" s="166"/>
      <c r="F7" s="166"/>
      <c r="G7" s="166"/>
      <c r="H7" s="166"/>
      <c r="I7" s="166"/>
      <c r="J7" s="166"/>
      <c r="K7" s="168"/>
      <c r="L7" s="168"/>
      <c r="M7" s="166"/>
      <c r="N7" s="166" t="e">
        <f t="shared" ref="N7:N10" si="0">J7/H7</f>
        <v>#DIV/0!</v>
      </c>
      <c r="O7" s="166"/>
      <c r="P7" s="168"/>
      <c r="Q7" s="166"/>
      <c r="R7" s="2"/>
      <c r="S7" s="2"/>
      <c r="T7" s="2"/>
      <c r="U7" s="2"/>
      <c r="V7" s="2"/>
      <c r="W7" s="2"/>
      <c r="X7" s="2"/>
      <c r="Y7" s="2"/>
      <c r="Z7" s="2"/>
      <c r="AA7" s="2"/>
      <c r="AB7" s="2"/>
      <c r="AC7" s="2"/>
    </row>
    <row r="8" spans="1:29" ht="113.25" customHeight="1" x14ac:dyDescent="0.25">
      <c r="A8" s="166" t="s">
        <v>50</v>
      </c>
      <c r="B8" s="166" t="s">
        <v>51</v>
      </c>
      <c r="C8" s="166" t="s">
        <v>52</v>
      </c>
      <c r="D8" s="166" t="s">
        <v>47</v>
      </c>
      <c r="E8" s="167">
        <v>2014</v>
      </c>
      <c r="F8" s="166" t="s">
        <v>53</v>
      </c>
      <c r="G8" s="168"/>
      <c r="H8" s="168"/>
      <c r="I8" s="166"/>
      <c r="J8" s="166"/>
      <c r="K8" s="168"/>
      <c r="L8" s="168"/>
      <c r="M8" s="166"/>
      <c r="N8" s="166" t="e">
        <f t="shared" si="0"/>
        <v>#DIV/0!</v>
      </c>
      <c r="O8" s="166"/>
      <c r="P8" s="166"/>
      <c r="Q8" s="166"/>
      <c r="R8" s="2"/>
      <c r="S8" s="2"/>
      <c r="T8" s="2"/>
      <c r="U8" s="2"/>
      <c r="V8" s="2"/>
      <c r="W8" s="2"/>
      <c r="X8" s="2"/>
      <c r="Y8" s="2"/>
      <c r="Z8" s="2"/>
      <c r="AA8" s="2"/>
      <c r="AB8" s="2"/>
      <c r="AC8" s="2"/>
    </row>
    <row r="9" spans="1:29" ht="24.75" customHeight="1" x14ac:dyDescent="0.25">
      <c r="A9" s="166"/>
      <c r="B9" s="166" t="s">
        <v>54</v>
      </c>
      <c r="C9" s="166" t="s">
        <v>55</v>
      </c>
      <c r="D9" s="166" t="s">
        <v>56</v>
      </c>
      <c r="E9" s="167">
        <v>2014</v>
      </c>
      <c r="F9" s="166" t="s">
        <v>57</v>
      </c>
      <c r="G9" s="166"/>
      <c r="H9" s="166"/>
      <c r="I9" s="166"/>
      <c r="J9" s="166"/>
      <c r="K9" s="168"/>
      <c r="L9" s="168"/>
      <c r="M9" s="166"/>
      <c r="N9" s="166" t="e">
        <f t="shared" si="0"/>
        <v>#DIV/0!</v>
      </c>
      <c r="O9" s="166"/>
      <c r="P9" s="166"/>
      <c r="Q9" s="166"/>
      <c r="R9" s="2"/>
      <c r="S9" s="2"/>
      <c r="T9" s="2"/>
      <c r="U9" s="2"/>
      <c r="V9" s="2"/>
      <c r="W9" s="2"/>
      <c r="X9" s="2"/>
      <c r="Y9" s="2"/>
      <c r="Z9" s="2"/>
      <c r="AA9" s="2"/>
      <c r="AB9" s="2"/>
      <c r="AC9" s="2"/>
    </row>
    <row r="10" spans="1:29" ht="24.75" customHeight="1" x14ac:dyDescent="0.25">
      <c r="A10" s="166"/>
      <c r="B10" s="166"/>
      <c r="C10" s="166"/>
      <c r="D10" s="166"/>
      <c r="E10" s="167"/>
      <c r="F10" s="166"/>
      <c r="G10" s="166"/>
      <c r="H10" s="166"/>
      <c r="I10" s="166"/>
      <c r="J10" s="166"/>
      <c r="K10" s="168"/>
      <c r="L10" s="168"/>
      <c r="M10" s="166"/>
      <c r="N10" s="166" t="e">
        <f t="shared" si="0"/>
        <v>#DIV/0!</v>
      </c>
      <c r="O10" s="166"/>
      <c r="P10" s="170"/>
      <c r="Q10" s="166"/>
      <c r="R10" s="2"/>
      <c r="S10" s="2"/>
      <c r="T10" s="2"/>
      <c r="U10" s="2"/>
      <c r="V10" s="2"/>
      <c r="W10" s="2"/>
      <c r="X10" s="2"/>
      <c r="Y10" s="2"/>
      <c r="Z10" s="2"/>
      <c r="AA10" s="2"/>
      <c r="AB10" s="2"/>
      <c r="AC10" s="2"/>
    </row>
    <row r="11" spans="1:29" x14ac:dyDescent="0.25">
      <c r="A11" s="163" t="s">
        <v>8</v>
      </c>
      <c r="B11" s="163"/>
      <c r="C11" s="163"/>
      <c r="D11" s="163"/>
      <c r="E11" s="163"/>
      <c r="F11" s="163"/>
      <c r="G11" s="163"/>
      <c r="H11" s="163"/>
      <c r="I11" s="164"/>
      <c r="J11" s="169"/>
      <c r="K11" s="165"/>
      <c r="L11" s="165"/>
      <c r="M11" s="163"/>
      <c r="N11" s="163"/>
      <c r="O11" s="163"/>
      <c r="P11" s="349">
        <f>SUM(P6:P10)</f>
        <v>0</v>
      </c>
      <c r="Q11" s="349">
        <f>SUM(Q6:Q10)</f>
        <v>0</v>
      </c>
      <c r="R11" s="2"/>
      <c r="S11" s="2"/>
      <c r="T11" s="2"/>
      <c r="U11" s="2"/>
      <c r="V11" s="2"/>
      <c r="W11" s="2"/>
      <c r="X11" s="2"/>
      <c r="Y11" s="2"/>
      <c r="Z11" s="2"/>
      <c r="AA11" s="2"/>
      <c r="AB11" s="2"/>
      <c r="AC11" s="2"/>
    </row>
    <row r="12" spans="1:29" x14ac:dyDescent="0.25">
      <c r="A12" s="161"/>
      <c r="B12" s="161"/>
      <c r="C12" s="161"/>
      <c r="D12" s="161"/>
      <c r="E12" s="161"/>
      <c r="F12" s="161"/>
      <c r="G12" s="161"/>
      <c r="H12" s="161"/>
      <c r="I12" s="161"/>
      <c r="J12" s="161"/>
      <c r="K12" s="161"/>
      <c r="L12" s="161"/>
      <c r="M12" s="161"/>
      <c r="N12" s="161"/>
      <c r="O12" s="161"/>
      <c r="P12" s="2"/>
      <c r="Q12" s="2"/>
      <c r="R12" s="2"/>
      <c r="S12" s="2"/>
      <c r="T12" s="2"/>
      <c r="U12" s="2"/>
      <c r="V12" s="2"/>
      <c r="W12" s="2"/>
      <c r="X12" s="2"/>
      <c r="Y12" s="2"/>
      <c r="Z12" s="2"/>
      <c r="AA12" s="2"/>
      <c r="AB12" s="2"/>
      <c r="AC12" s="2"/>
    </row>
    <row r="13" spans="1:29" ht="15.75" x14ac:dyDescent="0.25">
      <c r="A13" s="162" t="s">
        <v>214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x14ac:dyDescent="0.25">
      <c r="A14" t="s">
        <v>316</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29" ht="15.75" x14ac:dyDescent="0.25">
      <c r="A15" s="16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29" ht="123.75" x14ac:dyDescent="0.25">
      <c r="A16" s="163" t="s">
        <v>149</v>
      </c>
      <c r="B16" s="163" t="s">
        <v>33</v>
      </c>
      <c r="C16" s="163" t="s">
        <v>34</v>
      </c>
      <c r="D16" s="163" t="s">
        <v>35</v>
      </c>
      <c r="E16" s="163" t="s">
        <v>36</v>
      </c>
      <c r="F16" s="163" t="s">
        <v>37</v>
      </c>
      <c r="G16" s="163" t="s">
        <v>38</v>
      </c>
      <c r="H16" s="163" t="s">
        <v>39</v>
      </c>
      <c r="I16" s="163" t="s">
        <v>40</v>
      </c>
      <c r="J16" s="164" t="s">
        <v>312</v>
      </c>
      <c r="K16" s="347" t="s">
        <v>313</v>
      </c>
      <c r="L16" s="165" t="s">
        <v>41</v>
      </c>
      <c r="M16" s="165" t="s">
        <v>42</v>
      </c>
      <c r="N16" s="163" t="s">
        <v>212</v>
      </c>
      <c r="O16" s="163" t="s">
        <v>43</v>
      </c>
      <c r="P16" s="163" t="s">
        <v>213</v>
      </c>
      <c r="Q16" s="348" t="s">
        <v>314</v>
      </c>
      <c r="R16" s="348" t="s">
        <v>315</v>
      </c>
      <c r="S16" s="2"/>
      <c r="T16" s="2"/>
      <c r="U16" s="2"/>
      <c r="V16" s="2"/>
      <c r="W16" s="2"/>
      <c r="X16" s="2"/>
      <c r="Y16" s="2"/>
      <c r="Z16" s="2"/>
      <c r="AA16" s="2"/>
      <c r="AB16" s="2"/>
      <c r="AC16" s="2"/>
    </row>
    <row r="17" spans="1:29" ht="22.5" x14ac:dyDescent="0.25">
      <c r="A17" s="170" t="s">
        <v>150</v>
      </c>
      <c r="B17" s="170" t="s">
        <v>44</v>
      </c>
      <c r="C17" s="170" t="s">
        <v>45</v>
      </c>
      <c r="D17" s="170" t="s">
        <v>46</v>
      </c>
      <c r="E17" s="170" t="s">
        <v>47</v>
      </c>
      <c r="F17" s="171">
        <v>2012</v>
      </c>
      <c r="G17" s="170" t="s">
        <v>48</v>
      </c>
      <c r="H17" s="170"/>
      <c r="I17" s="170"/>
      <c r="J17" s="170"/>
      <c r="K17" s="170"/>
      <c r="L17" s="172"/>
      <c r="M17" s="172"/>
      <c r="N17" s="170"/>
      <c r="O17" s="170" t="e">
        <f>K17/I17</f>
        <v>#DIV/0!</v>
      </c>
      <c r="P17" s="170"/>
      <c r="Q17" s="166"/>
      <c r="R17" s="166"/>
      <c r="S17" s="2"/>
      <c r="T17" s="2"/>
      <c r="U17" s="2"/>
      <c r="V17" s="2"/>
      <c r="W17" s="2"/>
      <c r="X17" s="2"/>
      <c r="Y17" s="2"/>
      <c r="Z17" s="2"/>
      <c r="AA17" s="2"/>
      <c r="AB17" s="2"/>
      <c r="AC17" s="2"/>
    </row>
    <row r="18" spans="1:29" ht="22.5" x14ac:dyDescent="0.25">
      <c r="A18" s="170" t="s">
        <v>150</v>
      </c>
      <c r="B18" s="170" t="s">
        <v>49</v>
      </c>
      <c r="C18" s="170"/>
      <c r="D18" s="170"/>
      <c r="E18" s="170"/>
      <c r="F18" s="170"/>
      <c r="G18" s="170"/>
      <c r="H18" s="170"/>
      <c r="I18" s="170"/>
      <c r="J18" s="170"/>
      <c r="K18" s="170"/>
      <c r="L18" s="172"/>
      <c r="M18" s="172"/>
      <c r="N18" s="170"/>
      <c r="O18" s="170" t="e">
        <f t="shared" ref="O18:O19" si="1">K18/I18</f>
        <v>#DIV/0!</v>
      </c>
      <c r="P18" s="170"/>
      <c r="Q18" s="166"/>
      <c r="R18" s="166"/>
      <c r="S18" s="2"/>
      <c r="T18" s="2"/>
      <c r="U18" s="2"/>
      <c r="V18" s="2"/>
      <c r="W18" s="2"/>
      <c r="X18" s="2"/>
      <c r="Y18" s="2"/>
      <c r="Z18" s="2"/>
      <c r="AA18" s="2"/>
      <c r="AB18" s="2"/>
      <c r="AC18" s="2"/>
    </row>
    <row r="19" spans="1:29" ht="33.75" x14ac:dyDescent="0.25">
      <c r="A19" s="173" t="s">
        <v>188</v>
      </c>
      <c r="B19" s="173"/>
      <c r="C19" s="173"/>
      <c r="D19" s="173"/>
      <c r="E19" s="173"/>
      <c r="F19" s="173"/>
      <c r="G19" s="173"/>
      <c r="H19" s="173">
        <f>SUM(H17:H18)</f>
        <v>0</v>
      </c>
      <c r="I19" s="173">
        <f>SUM(I17:I18)</f>
        <v>0</v>
      </c>
      <c r="J19" s="174">
        <f t="shared" ref="J19:M19" si="2">SUM(J17:J18)</f>
        <v>0</v>
      </c>
      <c r="K19" s="350">
        <f t="shared" si="2"/>
        <v>0</v>
      </c>
      <c r="L19" s="173">
        <f t="shared" si="2"/>
        <v>0</v>
      </c>
      <c r="M19" s="173">
        <f t="shared" si="2"/>
        <v>0</v>
      </c>
      <c r="N19" s="173">
        <f>SUM(N17:N18)</f>
        <v>0</v>
      </c>
      <c r="O19" s="175" t="e">
        <f t="shared" si="1"/>
        <v>#DIV/0!</v>
      </c>
      <c r="P19" s="173"/>
      <c r="Q19" s="349">
        <f>SUM(Q17:Q18)</f>
        <v>0</v>
      </c>
      <c r="R19" s="349">
        <f>SUM(R17:R18)</f>
        <v>0</v>
      </c>
      <c r="S19" s="2"/>
      <c r="T19" s="2"/>
      <c r="U19" s="2"/>
      <c r="V19" s="2"/>
      <c r="W19" s="2"/>
      <c r="X19" s="2"/>
      <c r="Y19" s="2"/>
      <c r="Z19" s="2"/>
      <c r="AA19" s="2"/>
      <c r="AB19" s="2"/>
      <c r="AC19" s="2"/>
    </row>
    <row r="20" spans="1:29" ht="22.5" x14ac:dyDescent="0.25">
      <c r="A20" s="170" t="s">
        <v>151</v>
      </c>
      <c r="B20" s="170" t="s">
        <v>50</v>
      </c>
      <c r="C20" s="170" t="s">
        <v>51</v>
      </c>
      <c r="D20" s="170" t="s">
        <v>52</v>
      </c>
      <c r="E20" s="170" t="s">
        <v>47</v>
      </c>
      <c r="F20" s="171">
        <v>2014</v>
      </c>
      <c r="G20" s="170" t="s">
        <v>53</v>
      </c>
      <c r="H20" s="172"/>
      <c r="I20" s="172"/>
      <c r="J20" s="170"/>
      <c r="K20" s="170"/>
      <c r="L20" s="172"/>
      <c r="M20" s="172"/>
      <c r="N20" s="170"/>
      <c r="O20" s="170" t="e">
        <f>K20/I20</f>
        <v>#DIV/0!</v>
      </c>
      <c r="P20" s="170"/>
      <c r="Q20" s="166"/>
      <c r="R20" s="166"/>
      <c r="S20" s="2"/>
      <c r="T20" s="2"/>
      <c r="U20" s="2"/>
      <c r="V20" s="2"/>
      <c r="W20" s="2"/>
      <c r="X20" s="2"/>
      <c r="Y20" s="2"/>
      <c r="Z20" s="2"/>
      <c r="AA20" s="2"/>
      <c r="AB20" s="2"/>
      <c r="AC20" s="2"/>
    </row>
    <row r="21" spans="1:29" ht="22.5" x14ac:dyDescent="0.25">
      <c r="A21" s="170" t="s">
        <v>152</v>
      </c>
      <c r="B21" s="170"/>
      <c r="C21" s="170" t="s">
        <v>54</v>
      </c>
      <c r="D21" s="170" t="s">
        <v>55</v>
      </c>
      <c r="E21" s="170" t="s">
        <v>56</v>
      </c>
      <c r="F21" s="171">
        <v>2014</v>
      </c>
      <c r="G21" s="170" t="s">
        <v>57</v>
      </c>
      <c r="H21" s="170"/>
      <c r="I21" s="170"/>
      <c r="J21" s="170"/>
      <c r="K21" s="170"/>
      <c r="L21" s="172"/>
      <c r="M21" s="172"/>
      <c r="N21" s="170"/>
      <c r="O21" s="170" t="e">
        <f t="shared" ref="O21:O22" si="3">K21/I21</f>
        <v>#DIV/0!</v>
      </c>
      <c r="P21" s="170"/>
      <c r="Q21" s="166"/>
      <c r="R21" s="166"/>
      <c r="S21" s="2"/>
      <c r="T21" s="2"/>
      <c r="U21" s="2"/>
      <c r="V21" s="2"/>
      <c r="W21" s="2"/>
      <c r="X21" s="2"/>
      <c r="Y21" s="2"/>
      <c r="Z21" s="2"/>
      <c r="AA21" s="2"/>
      <c r="AB21" s="2"/>
      <c r="AC21" s="2"/>
    </row>
    <row r="22" spans="1:29" ht="22.5" x14ac:dyDescent="0.25">
      <c r="A22" s="170" t="s">
        <v>153</v>
      </c>
      <c r="B22" s="170"/>
      <c r="C22" s="170"/>
      <c r="D22" s="170"/>
      <c r="E22" s="170"/>
      <c r="F22" s="170"/>
      <c r="G22" s="170"/>
      <c r="H22" s="170"/>
      <c r="I22" s="170"/>
      <c r="J22" s="170"/>
      <c r="K22" s="170"/>
      <c r="L22" s="172"/>
      <c r="M22" s="172"/>
      <c r="N22" s="170"/>
      <c r="O22" s="170" t="e">
        <f t="shared" si="3"/>
        <v>#DIV/0!</v>
      </c>
      <c r="P22" s="170"/>
      <c r="Q22" s="166"/>
      <c r="R22" s="166"/>
      <c r="S22" s="2"/>
      <c r="T22" s="2"/>
      <c r="U22" s="2"/>
      <c r="V22" s="2"/>
      <c r="W22" s="2"/>
      <c r="X22" s="2"/>
      <c r="Y22" s="2"/>
      <c r="Z22" s="2"/>
      <c r="AA22" s="2"/>
      <c r="AB22" s="2"/>
      <c r="AC22" s="2"/>
    </row>
    <row r="23" spans="1:29" ht="22.5" x14ac:dyDescent="0.25">
      <c r="A23" s="173" t="s">
        <v>189</v>
      </c>
      <c r="B23" s="173"/>
      <c r="C23" s="173"/>
      <c r="D23" s="173"/>
      <c r="E23" s="173"/>
      <c r="F23" s="173"/>
      <c r="G23" s="173"/>
      <c r="H23" s="173">
        <f>SUM(H20:H22)</f>
        <v>0</v>
      </c>
      <c r="I23" s="173">
        <f t="shared" ref="I23:N23" si="4">SUM(I20:I22)</f>
        <v>0</v>
      </c>
      <c r="J23" s="174">
        <f t="shared" si="4"/>
        <v>0</v>
      </c>
      <c r="K23" s="350">
        <f t="shared" si="4"/>
        <v>0</v>
      </c>
      <c r="L23" s="173">
        <f t="shared" si="4"/>
        <v>0</v>
      </c>
      <c r="M23" s="173">
        <f t="shared" si="4"/>
        <v>0</v>
      </c>
      <c r="N23" s="173">
        <f t="shared" si="4"/>
        <v>0</v>
      </c>
      <c r="O23" s="175" t="e">
        <f>K23/I23</f>
        <v>#DIV/0!</v>
      </c>
      <c r="P23" s="173"/>
      <c r="Q23" s="349">
        <f t="shared" ref="Q23:R23" si="5">SUM(Q20:Q22)</f>
        <v>0</v>
      </c>
      <c r="R23" s="349">
        <f t="shared" si="5"/>
        <v>0</v>
      </c>
      <c r="S23" s="2"/>
      <c r="T23" s="2"/>
      <c r="U23" s="2"/>
      <c r="V23" s="2"/>
      <c r="W23" s="2"/>
      <c r="X23" s="2"/>
      <c r="Y23" s="2"/>
      <c r="Z23" s="2"/>
      <c r="AA23" s="2"/>
      <c r="AB23" s="2"/>
      <c r="AC23" s="2"/>
    </row>
    <row r="24" spans="1:29" x14ac:dyDescent="0.25">
      <c r="A24" s="173" t="s">
        <v>8</v>
      </c>
      <c r="B24" s="173"/>
      <c r="C24" s="173"/>
      <c r="D24" s="173"/>
      <c r="E24" s="173"/>
      <c r="F24" s="173"/>
      <c r="G24" s="173"/>
      <c r="H24" s="173">
        <f>H23+H19</f>
        <v>0</v>
      </c>
      <c r="I24" s="173">
        <f>I23+I19</f>
        <v>0</v>
      </c>
      <c r="J24" s="174">
        <f>J23+J19</f>
        <v>0</v>
      </c>
      <c r="K24" s="350">
        <f>K23+K19</f>
        <v>0</v>
      </c>
      <c r="L24" s="173">
        <f>L23+L19</f>
        <v>0</v>
      </c>
      <c r="M24" s="173">
        <f t="shared" ref="M24:N24" si="6">M23+M19</f>
        <v>0</v>
      </c>
      <c r="N24" s="173">
        <f t="shared" si="6"/>
        <v>0</v>
      </c>
      <c r="O24" s="175" t="e">
        <f>K24/I24</f>
        <v>#DIV/0!</v>
      </c>
      <c r="P24" s="173"/>
      <c r="Q24" s="349">
        <f>Q23+Q19</f>
        <v>0</v>
      </c>
      <c r="R24" s="349">
        <f>R23+R19</f>
        <v>0</v>
      </c>
      <c r="S24" s="2"/>
      <c r="T24" s="2"/>
      <c r="U24" s="2"/>
      <c r="V24" s="2"/>
      <c r="W24" s="2"/>
      <c r="X24" s="2"/>
      <c r="Y24" s="2"/>
      <c r="Z24" s="2"/>
      <c r="AA24" s="2"/>
      <c r="AB24" s="2"/>
      <c r="AC24" s="2"/>
    </row>
    <row r="25" spans="1:29"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x14ac:dyDescent="0.25">
      <c r="A27" s="346" t="s">
        <v>317</v>
      </c>
      <c r="B27" s="161"/>
      <c r="C27" s="161"/>
      <c r="D27" s="161"/>
      <c r="E27" s="161"/>
      <c r="F27" s="161"/>
      <c r="G27" s="161"/>
      <c r="H27" s="161"/>
      <c r="I27" s="161"/>
      <c r="J27" s="161"/>
      <c r="K27" s="161"/>
      <c r="L27" s="161"/>
      <c r="M27" s="161"/>
      <c r="N27" s="161"/>
      <c r="O27" s="161"/>
      <c r="P27" s="2"/>
      <c r="Q27" s="2"/>
      <c r="R27" s="2"/>
      <c r="S27" s="2"/>
      <c r="T27" s="2"/>
      <c r="U27" s="2"/>
      <c r="V27" s="2"/>
      <c r="W27" s="2"/>
      <c r="X27" s="2"/>
      <c r="Y27" s="2"/>
      <c r="Z27" s="2"/>
      <c r="AA27" s="2"/>
      <c r="AB27" s="2"/>
      <c r="AC27" s="2"/>
    </row>
    <row r="28" spans="1:29" ht="15.75" x14ac:dyDescent="0.25">
      <c r="A28" s="162" t="s">
        <v>318</v>
      </c>
      <c r="B28" s="161"/>
      <c r="C28" s="161"/>
      <c r="D28" s="161"/>
      <c r="E28" s="161"/>
      <c r="F28" s="161"/>
      <c r="G28" s="161"/>
      <c r="H28" s="161"/>
      <c r="I28" s="161"/>
      <c r="J28" s="161"/>
      <c r="K28" s="161"/>
      <c r="L28" s="161"/>
      <c r="M28" s="161"/>
      <c r="N28" s="161"/>
      <c r="O28" s="161"/>
      <c r="P28" s="2"/>
      <c r="Q28" s="2"/>
      <c r="R28" s="2"/>
      <c r="S28" s="2"/>
      <c r="T28" s="2"/>
      <c r="U28" s="2"/>
      <c r="V28" s="2"/>
      <c r="W28" s="2"/>
      <c r="X28" s="2"/>
      <c r="Y28" s="2"/>
      <c r="Z28" s="2"/>
      <c r="AA28" s="2"/>
      <c r="AB28" s="2"/>
      <c r="AC28" s="2"/>
    </row>
    <row r="29" spans="1:29" ht="156" customHeight="1" x14ac:dyDescent="0.25">
      <c r="A29" s="163" t="s">
        <v>215</v>
      </c>
      <c r="B29" s="163" t="s">
        <v>40</v>
      </c>
      <c r="C29" s="164" t="s">
        <v>312</v>
      </c>
      <c r="D29" s="347" t="s">
        <v>313</v>
      </c>
      <c r="E29" s="165" t="s">
        <v>41</v>
      </c>
      <c r="F29" s="165" t="s">
        <v>42</v>
      </c>
      <c r="G29" s="163" t="s">
        <v>43</v>
      </c>
      <c r="H29" s="163" t="s">
        <v>213</v>
      </c>
      <c r="I29" s="348" t="s">
        <v>314</v>
      </c>
      <c r="J29" s="348" t="s">
        <v>315</v>
      </c>
      <c r="K29" s="161"/>
      <c r="L29" s="161"/>
      <c r="M29" s="161"/>
      <c r="N29" s="161"/>
      <c r="O29" s="161"/>
      <c r="P29" s="2"/>
      <c r="Q29" s="2"/>
      <c r="R29" s="2"/>
      <c r="S29" s="2"/>
      <c r="T29" s="2"/>
      <c r="U29" s="2"/>
      <c r="V29" s="2"/>
      <c r="W29" s="2"/>
      <c r="X29" s="2"/>
      <c r="Y29" s="2"/>
      <c r="Z29" s="2"/>
      <c r="AA29" s="2"/>
      <c r="AB29" s="2"/>
      <c r="AC29" s="2"/>
    </row>
    <row r="30" spans="1:29" ht="15" customHeight="1" x14ac:dyDescent="0.25">
      <c r="A30" s="166"/>
      <c r="B30" s="166"/>
      <c r="C30" s="166"/>
      <c r="D30" s="166"/>
      <c r="E30" s="168"/>
      <c r="F30" s="168"/>
      <c r="G30" s="166" t="e">
        <f>D30/B30</f>
        <v>#DIV/0!</v>
      </c>
      <c r="H30" s="166"/>
      <c r="I30" s="170"/>
      <c r="J30" s="166"/>
      <c r="K30" s="161"/>
      <c r="L30" s="161"/>
      <c r="M30" s="161"/>
      <c r="N30" s="161"/>
      <c r="O30" s="161"/>
      <c r="P30" s="2"/>
      <c r="Q30" s="2"/>
      <c r="R30" s="2"/>
      <c r="S30" s="2"/>
      <c r="T30" s="2"/>
      <c r="U30" s="2"/>
      <c r="V30" s="2"/>
      <c r="W30" s="2"/>
      <c r="X30" s="2"/>
      <c r="Y30" s="2"/>
      <c r="Z30" s="2"/>
      <c r="AA30" s="2"/>
      <c r="AB30" s="2"/>
      <c r="AC30" s="2"/>
    </row>
    <row r="31" spans="1:29" x14ac:dyDescent="0.25">
      <c r="A31" s="166"/>
      <c r="B31" s="166"/>
      <c r="C31" s="166"/>
      <c r="D31" s="166"/>
      <c r="E31" s="168"/>
      <c r="F31" s="168"/>
      <c r="G31" s="166" t="e">
        <f>D31/B31</f>
        <v>#DIV/0!</v>
      </c>
      <c r="H31" s="166"/>
      <c r="I31" s="170"/>
      <c r="J31" s="166"/>
      <c r="K31" s="161"/>
      <c r="L31" s="161"/>
      <c r="M31" s="161"/>
      <c r="N31" s="161"/>
      <c r="O31" s="161"/>
      <c r="P31" s="2"/>
      <c r="Q31" s="2"/>
      <c r="R31" s="2"/>
      <c r="S31" s="2"/>
      <c r="T31" s="2"/>
      <c r="U31" s="2"/>
      <c r="V31" s="2"/>
      <c r="W31" s="2"/>
      <c r="X31" s="2"/>
      <c r="Y31" s="2"/>
      <c r="Z31" s="2"/>
      <c r="AA31" s="2"/>
      <c r="AB31" s="2"/>
      <c r="AC31" s="2"/>
    </row>
    <row r="32" spans="1:29" ht="15" customHeight="1" x14ac:dyDescent="0.25">
      <c r="A32" s="176" t="s">
        <v>8</v>
      </c>
      <c r="B32" s="163"/>
      <c r="C32" s="177"/>
      <c r="D32" s="178"/>
      <c r="E32" s="165"/>
      <c r="F32" s="165"/>
      <c r="G32" s="163"/>
      <c r="H32" s="163"/>
      <c r="I32" s="349">
        <f>SUM(I30:I31)</f>
        <v>0</v>
      </c>
      <c r="J32" s="349">
        <f>SUM(J30:J31)</f>
        <v>0</v>
      </c>
      <c r="K32" s="161"/>
      <c r="L32" s="161"/>
      <c r="M32" s="161"/>
      <c r="N32" s="161"/>
      <c r="O32" s="161"/>
      <c r="P32" s="2"/>
      <c r="Q32" s="2"/>
      <c r="R32" s="2"/>
      <c r="S32" s="2"/>
      <c r="T32" s="2"/>
      <c r="U32" s="2"/>
      <c r="V32" s="2"/>
      <c r="W32" s="2"/>
      <c r="X32" s="2"/>
      <c r="Y32" s="2"/>
      <c r="Z32" s="2"/>
      <c r="AA32" s="2"/>
      <c r="AB32" s="2"/>
      <c r="AC32" s="2"/>
    </row>
    <row r="33" spans="1:29"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x14ac:dyDescent="0.25">
      <c r="Q137" s="2"/>
      <c r="R137" s="2"/>
      <c r="S137" s="2"/>
      <c r="T137" s="2"/>
      <c r="U137" s="2"/>
      <c r="V137" s="2"/>
      <c r="W137" s="2"/>
      <c r="X137" s="2"/>
      <c r="Y137" s="2"/>
      <c r="Z137" s="2"/>
      <c r="AA137" s="2"/>
      <c r="AB137" s="2"/>
      <c r="AC137" s="2"/>
    </row>
    <row r="138" spans="1:29" x14ac:dyDescent="0.25">
      <c r="Q138" s="2"/>
      <c r="R138" s="2"/>
      <c r="S138" s="2"/>
      <c r="T138" s="2"/>
      <c r="U138" s="2"/>
      <c r="V138" s="2"/>
      <c r="W138" s="2"/>
      <c r="X138" s="2"/>
      <c r="Y138" s="2"/>
      <c r="Z138" s="2"/>
      <c r="AA138" s="2"/>
      <c r="AB138" s="2"/>
      <c r="AC138" s="2"/>
    </row>
    <row r="139" spans="1:29" x14ac:dyDescent="0.25">
      <c r="Q139" s="2"/>
      <c r="R139" s="2"/>
      <c r="S139" s="2"/>
      <c r="T139" s="2"/>
      <c r="U139" s="2"/>
      <c r="V139" s="2"/>
      <c r="W139" s="2"/>
      <c r="X139" s="2"/>
      <c r="Y139" s="2"/>
      <c r="Z139" s="2"/>
      <c r="AA139" s="2"/>
      <c r="AB139" s="2"/>
      <c r="AC139" s="2"/>
    </row>
    <row r="140" spans="1:29" x14ac:dyDescent="0.25">
      <c r="Q140" s="2"/>
      <c r="R140" s="2"/>
      <c r="S140" s="2"/>
      <c r="T140" s="2"/>
      <c r="U140" s="2"/>
      <c r="V140" s="2"/>
      <c r="W140" s="2"/>
      <c r="X140" s="2"/>
      <c r="Y140" s="2"/>
      <c r="Z140" s="2"/>
      <c r="AA140" s="2"/>
      <c r="AB140" s="2"/>
      <c r="AC140" s="2"/>
    </row>
    <row r="141" spans="1:29" x14ac:dyDescent="0.25">
      <c r="Q141" s="2"/>
      <c r="R141" s="2"/>
      <c r="S141" s="2"/>
      <c r="T141" s="2"/>
      <c r="U141" s="2"/>
      <c r="V141" s="2"/>
      <c r="W141" s="2"/>
      <c r="X141" s="2"/>
      <c r="Y141" s="2"/>
      <c r="Z141" s="2"/>
      <c r="AA141" s="2"/>
      <c r="AB141" s="2"/>
      <c r="AC141" s="2"/>
    </row>
    <row r="142" spans="1:29" x14ac:dyDescent="0.25">
      <c r="Q142" s="2"/>
      <c r="R142" s="2"/>
      <c r="S142" s="2"/>
      <c r="T142" s="2"/>
      <c r="U142" s="2"/>
      <c r="V142" s="2"/>
      <c r="W142" s="2"/>
      <c r="X142" s="2"/>
      <c r="Y142" s="2"/>
      <c r="Z142" s="2"/>
      <c r="AA142" s="2"/>
      <c r="AB142" s="2"/>
      <c r="AC142" s="2"/>
    </row>
    <row r="143" spans="1:29" x14ac:dyDescent="0.25">
      <c r="Q143" s="2"/>
      <c r="R143" s="2"/>
      <c r="S143" s="2"/>
      <c r="T143" s="2"/>
      <c r="U143" s="2"/>
      <c r="V143" s="2"/>
      <c r="W143" s="2"/>
      <c r="X143" s="2"/>
      <c r="Y143" s="2"/>
      <c r="Z143" s="2"/>
      <c r="AA143" s="2"/>
      <c r="AB143" s="2"/>
      <c r="AC143" s="2"/>
    </row>
    <row r="144" spans="1:29" x14ac:dyDescent="0.25">
      <c r="Q144" s="2"/>
      <c r="R144" s="2"/>
      <c r="S144" s="2"/>
      <c r="T144" s="2"/>
      <c r="U144" s="2"/>
      <c r="V144" s="2"/>
      <c r="W144" s="2"/>
      <c r="X144" s="2"/>
      <c r="Y144" s="2"/>
      <c r="Z144" s="2"/>
      <c r="AA144" s="2"/>
      <c r="AB144" s="2"/>
      <c r="AC144" s="2"/>
    </row>
    <row r="145" spans="17:29" x14ac:dyDescent="0.25">
      <c r="Q145" s="2"/>
      <c r="R145" s="2"/>
      <c r="S145" s="2"/>
      <c r="T145" s="2"/>
      <c r="U145" s="2"/>
      <c r="V145" s="2"/>
      <c r="W145" s="2"/>
      <c r="X145" s="2"/>
      <c r="Y145" s="2"/>
      <c r="Z145" s="2"/>
      <c r="AA145" s="2"/>
      <c r="AB145" s="2"/>
      <c r="AC145" s="2"/>
    </row>
    <row r="146" spans="17:29" x14ac:dyDescent="0.25">
      <c r="Q146" s="2"/>
      <c r="R146" s="2"/>
      <c r="S146" s="2"/>
      <c r="T146" s="2"/>
      <c r="U146" s="2"/>
      <c r="V146" s="2"/>
      <c r="W146" s="2"/>
      <c r="X146" s="2"/>
      <c r="Y146" s="2"/>
      <c r="Z146" s="2"/>
      <c r="AA146" s="2"/>
      <c r="AB146" s="2"/>
      <c r="AC146" s="2"/>
    </row>
    <row r="147" spans="17:29" x14ac:dyDescent="0.25">
      <c r="Q147" s="2"/>
      <c r="R147" s="2"/>
      <c r="S147" s="2"/>
      <c r="T147" s="2"/>
      <c r="U147" s="2"/>
      <c r="V147" s="2"/>
      <c r="W147" s="2"/>
      <c r="X147" s="2"/>
      <c r="Y147" s="2"/>
      <c r="Z147" s="2"/>
      <c r="AA147" s="2"/>
      <c r="AB147" s="2"/>
      <c r="AC147" s="2"/>
    </row>
    <row r="148" spans="17:29" x14ac:dyDescent="0.25">
      <c r="Q148" s="2"/>
      <c r="R148" s="2"/>
      <c r="S148" s="2"/>
      <c r="T148" s="2"/>
      <c r="U148" s="2"/>
      <c r="V148" s="2"/>
      <c r="W148" s="2"/>
      <c r="X148" s="2"/>
      <c r="Y148" s="2"/>
      <c r="Z148" s="2"/>
      <c r="AA148" s="2"/>
      <c r="AB148" s="2"/>
      <c r="AC148" s="2"/>
    </row>
    <row r="149" spans="17:29" x14ac:dyDescent="0.25">
      <c r="Q149" s="2"/>
      <c r="R149" s="2"/>
      <c r="S149" s="2"/>
      <c r="T149" s="2"/>
      <c r="U149" s="2"/>
      <c r="V149" s="2"/>
      <c r="W149" s="2"/>
      <c r="X149" s="2"/>
      <c r="Y149" s="2"/>
      <c r="Z149" s="2"/>
      <c r="AA149" s="2"/>
      <c r="AB149" s="2"/>
      <c r="AC149" s="2"/>
    </row>
    <row r="150" spans="17:29" x14ac:dyDescent="0.25">
      <c r="Q150" s="2"/>
      <c r="R150" s="2"/>
      <c r="S150" s="2"/>
      <c r="T150" s="2"/>
      <c r="U150" s="2"/>
      <c r="V150" s="2"/>
      <c r="W150" s="2"/>
      <c r="X150" s="2"/>
      <c r="Y150" s="2"/>
      <c r="Z150" s="2"/>
      <c r="AA150" s="2"/>
      <c r="AB150" s="2"/>
      <c r="AC150" s="2"/>
    </row>
    <row r="151" spans="17:29" x14ac:dyDescent="0.25">
      <c r="Q151" s="2"/>
      <c r="R151" s="2"/>
      <c r="S151" s="2"/>
      <c r="T151" s="2"/>
      <c r="U151" s="2"/>
      <c r="V151" s="2"/>
      <c r="W151" s="2"/>
      <c r="X151" s="2"/>
      <c r="Y151" s="2"/>
      <c r="Z151" s="2"/>
      <c r="AA151" s="2"/>
      <c r="AB151" s="2"/>
      <c r="AC151" s="2"/>
    </row>
    <row r="152" spans="17:29" x14ac:dyDescent="0.25">
      <c r="Q152" s="2"/>
      <c r="R152" s="2"/>
      <c r="S152" s="2"/>
      <c r="T152" s="2"/>
      <c r="U152" s="2"/>
      <c r="V152" s="2"/>
      <c r="W152" s="2"/>
      <c r="X152" s="2"/>
      <c r="Y152" s="2"/>
      <c r="Z152" s="2"/>
      <c r="AA152" s="2"/>
      <c r="AB152" s="2"/>
      <c r="AC152" s="2"/>
    </row>
    <row r="153" spans="17:29" x14ac:dyDescent="0.25">
      <c r="Q153" s="2"/>
      <c r="R153" s="2"/>
      <c r="S153" s="2"/>
      <c r="T153" s="2"/>
      <c r="U153" s="2"/>
      <c r="V153" s="2"/>
      <c r="W153" s="2"/>
      <c r="X153" s="2"/>
      <c r="Y153" s="2"/>
      <c r="Z153" s="2"/>
      <c r="AA153" s="2"/>
      <c r="AB153" s="2"/>
      <c r="AC153" s="2"/>
    </row>
    <row r="154" spans="17:29" x14ac:dyDescent="0.25">
      <c r="Q154" s="2"/>
      <c r="R154" s="2"/>
      <c r="S154" s="2"/>
      <c r="T154" s="2"/>
      <c r="U154" s="2"/>
      <c r="V154" s="2"/>
      <c r="W154" s="2"/>
      <c r="X154" s="2"/>
      <c r="Y154" s="2"/>
      <c r="Z154" s="2"/>
      <c r="AA154" s="2"/>
      <c r="AB154" s="2"/>
      <c r="AC154" s="2"/>
    </row>
    <row r="155" spans="17:29" x14ac:dyDescent="0.25">
      <c r="Q155" s="2"/>
      <c r="R155" s="2"/>
      <c r="S155" s="2"/>
      <c r="T155" s="2"/>
      <c r="U155" s="2"/>
      <c r="V155" s="2"/>
      <c r="W155" s="2"/>
      <c r="X155" s="2"/>
      <c r="Y155" s="2"/>
      <c r="Z155" s="2"/>
      <c r="AA155" s="2"/>
      <c r="AB155" s="2"/>
      <c r="AC155" s="2"/>
    </row>
    <row r="156" spans="17:29" x14ac:dyDescent="0.25">
      <c r="Q156" s="2"/>
      <c r="R156" s="2"/>
      <c r="S156" s="2"/>
      <c r="T156" s="2"/>
      <c r="U156" s="2"/>
      <c r="V156" s="2"/>
      <c r="W156" s="2"/>
      <c r="X156" s="2"/>
      <c r="Y156" s="2"/>
      <c r="Z156" s="2"/>
      <c r="AA156" s="2"/>
      <c r="AB156" s="2"/>
      <c r="AC156" s="2"/>
    </row>
    <row r="157" spans="17:29" x14ac:dyDescent="0.25">
      <c r="Q157" s="2"/>
      <c r="R157" s="2"/>
      <c r="S157" s="2"/>
      <c r="T157" s="2"/>
      <c r="U157" s="2"/>
      <c r="V157" s="2"/>
      <c r="W157" s="2"/>
      <c r="X157" s="2"/>
      <c r="Y157" s="2"/>
      <c r="Z157" s="2"/>
      <c r="AA157" s="2"/>
      <c r="AB157" s="2"/>
      <c r="AC157" s="2"/>
    </row>
    <row r="158" spans="17:29" x14ac:dyDescent="0.25">
      <c r="Q158" s="2"/>
      <c r="R158" s="2"/>
      <c r="S158" s="2"/>
      <c r="T158" s="2"/>
      <c r="U158" s="2"/>
      <c r="V158" s="2"/>
      <c r="W158" s="2"/>
      <c r="X158" s="2"/>
      <c r="Y158" s="2"/>
      <c r="Z158" s="2"/>
      <c r="AA158" s="2"/>
      <c r="AB158" s="2"/>
      <c r="AC158" s="2"/>
    </row>
    <row r="159" spans="17:29" x14ac:dyDescent="0.25">
      <c r="Q159" s="2"/>
      <c r="R159" s="2"/>
      <c r="S159" s="2"/>
      <c r="T159" s="2"/>
      <c r="U159" s="2"/>
      <c r="V159" s="2"/>
      <c r="W159" s="2"/>
      <c r="X159" s="2"/>
      <c r="Y159" s="2"/>
      <c r="Z159" s="2"/>
      <c r="AA159" s="2"/>
      <c r="AB159" s="2"/>
      <c r="AC159" s="2"/>
    </row>
    <row r="160" spans="17:29" x14ac:dyDescent="0.25">
      <c r="Q160" s="2"/>
      <c r="R160" s="2"/>
      <c r="S160" s="2"/>
      <c r="T160" s="2"/>
      <c r="U160" s="2"/>
      <c r="V160" s="2"/>
      <c r="W160" s="2"/>
      <c r="X160" s="2"/>
      <c r="Y160" s="2"/>
      <c r="Z160" s="2"/>
      <c r="AA160" s="2"/>
      <c r="AB160" s="2"/>
      <c r="AC160" s="2"/>
    </row>
    <row r="161" spans="17:29" x14ac:dyDescent="0.25">
      <c r="Q161" s="2"/>
      <c r="R161" s="2"/>
      <c r="S161" s="2"/>
      <c r="T161" s="2"/>
      <c r="U161" s="2"/>
      <c r="V161" s="2"/>
      <c r="W161" s="2"/>
      <c r="X161" s="2"/>
      <c r="Y161" s="2"/>
      <c r="Z161" s="2"/>
      <c r="AA161" s="2"/>
      <c r="AB161" s="2"/>
      <c r="AC161" s="2"/>
    </row>
    <row r="162" spans="17:29" x14ac:dyDescent="0.25">
      <c r="Q162" s="2"/>
      <c r="R162" s="2"/>
      <c r="S162" s="2"/>
      <c r="T162" s="2"/>
      <c r="U162" s="2"/>
      <c r="V162" s="2"/>
      <c r="W162" s="2"/>
      <c r="X162" s="2"/>
      <c r="Y162" s="2"/>
      <c r="Z162" s="2"/>
      <c r="AA162" s="2"/>
      <c r="AB162" s="2"/>
      <c r="AC162" s="2"/>
    </row>
    <row r="163" spans="17:29" x14ac:dyDescent="0.25">
      <c r="Q163" s="2"/>
      <c r="R163" s="2"/>
      <c r="S163" s="2"/>
      <c r="T163" s="2"/>
      <c r="U163" s="2"/>
      <c r="V163" s="2"/>
      <c r="W163" s="2"/>
      <c r="X163" s="2"/>
      <c r="Y163" s="2"/>
      <c r="Z163" s="2"/>
      <c r="AA163" s="2"/>
      <c r="AB163" s="2"/>
      <c r="AC163" s="2"/>
    </row>
    <row r="164" spans="17:29" x14ac:dyDescent="0.25">
      <c r="Q164" s="2"/>
      <c r="R164" s="2"/>
      <c r="S164" s="2"/>
      <c r="T164" s="2"/>
      <c r="U164" s="2"/>
      <c r="V164" s="2"/>
      <c r="W164" s="2"/>
      <c r="X164" s="2"/>
      <c r="Y164" s="2"/>
      <c r="Z164" s="2"/>
      <c r="AA164" s="2"/>
      <c r="AB164" s="2"/>
      <c r="AC164" s="2"/>
    </row>
    <row r="165" spans="17:29" x14ac:dyDescent="0.25">
      <c r="Q165" s="2"/>
      <c r="R165" s="2"/>
      <c r="S165" s="2"/>
      <c r="T165" s="2"/>
      <c r="U165" s="2"/>
      <c r="V165" s="2"/>
      <c r="W165" s="2"/>
      <c r="X165" s="2"/>
      <c r="Y165" s="2"/>
      <c r="Z165" s="2"/>
      <c r="AA165" s="2"/>
      <c r="AB165" s="2"/>
      <c r="AC165" s="2"/>
    </row>
    <row r="166" spans="17:29" x14ac:dyDescent="0.25">
      <c r="Q166" s="2"/>
      <c r="R166" s="2"/>
      <c r="S166" s="2"/>
      <c r="T166" s="2"/>
      <c r="U166" s="2"/>
      <c r="V166" s="2"/>
      <c r="W166" s="2"/>
      <c r="X166" s="2"/>
      <c r="Y166" s="2"/>
      <c r="Z166" s="2"/>
      <c r="AA166" s="2"/>
      <c r="AB166" s="2"/>
      <c r="AC166" s="2"/>
    </row>
    <row r="167" spans="17:29" x14ac:dyDescent="0.25">
      <c r="Q167" s="2"/>
      <c r="R167" s="2"/>
      <c r="S167" s="2"/>
      <c r="T167" s="2"/>
      <c r="U167" s="2"/>
      <c r="V167" s="2"/>
      <c r="W167" s="2"/>
      <c r="X167" s="2"/>
      <c r="Y167" s="2"/>
      <c r="Z167" s="2"/>
      <c r="AA167" s="2"/>
      <c r="AB167" s="2"/>
      <c r="AC167" s="2"/>
    </row>
    <row r="168" spans="17:29" x14ac:dyDescent="0.25">
      <c r="Q168" s="2"/>
      <c r="R168" s="2"/>
      <c r="S168" s="2"/>
      <c r="T168" s="2"/>
      <c r="U168" s="2"/>
      <c r="V168" s="2"/>
      <c r="W168" s="2"/>
      <c r="X168" s="2"/>
      <c r="Y168" s="2"/>
      <c r="Z168" s="2"/>
      <c r="AA168" s="2"/>
      <c r="AB168" s="2"/>
      <c r="AC168" s="2"/>
    </row>
    <row r="169" spans="17:29" x14ac:dyDescent="0.25">
      <c r="Q169" s="2"/>
      <c r="R169" s="2"/>
      <c r="S169" s="2"/>
      <c r="T169" s="2"/>
      <c r="U169" s="2"/>
      <c r="V169" s="2"/>
      <c r="W169" s="2"/>
      <c r="X169" s="2"/>
      <c r="Y169" s="2"/>
      <c r="Z169" s="2"/>
      <c r="AA169" s="2"/>
      <c r="AB169" s="2"/>
      <c r="AC169" s="2"/>
    </row>
    <row r="170" spans="17:29" x14ac:dyDescent="0.25">
      <c r="Q170" s="2"/>
      <c r="R170" s="2"/>
      <c r="S170" s="2"/>
      <c r="T170" s="2"/>
      <c r="U170" s="2"/>
      <c r="V170" s="2"/>
      <c r="W170" s="2"/>
      <c r="X170" s="2"/>
      <c r="Y170" s="2"/>
      <c r="Z170" s="2"/>
      <c r="AA170" s="2"/>
      <c r="AB170" s="2"/>
      <c r="AC170" s="2"/>
    </row>
    <row r="171" spans="17:29" x14ac:dyDescent="0.25">
      <c r="Q171" s="2"/>
      <c r="R171" s="2"/>
      <c r="S171" s="2"/>
      <c r="T171" s="2"/>
      <c r="U171" s="2"/>
      <c r="V171" s="2"/>
      <c r="W171" s="2"/>
      <c r="X171" s="2"/>
      <c r="Y171" s="2"/>
      <c r="Z171" s="2"/>
      <c r="AA171" s="2"/>
      <c r="AB171" s="2"/>
      <c r="AC171" s="2"/>
    </row>
    <row r="172" spans="17:29" x14ac:dyDescent="0.25">
      <c r="Q172" s="2"/>
      <c r="R172" s="2"/>
      <c r="S172" s="2"/>
      <c r="T172" s="2"/>
      <c r="U172" s="2"/>
      <c r="V172" s="2"/>
      <c r="W172" s="2"/>
      <c r="X172" s="2"/>
      <c r="Y172" s="2"/>
      <c r="Z172" s="2"/>
      <c r="AA172" s="2"/>
      <c r="AB172" s="2"/>
      <c r="AC172" s="2"/>
    </row>
    <row r="173" spans="17:29" x14ac:dyDescent="0.25">
      <c r="Q173" s="2"/>
      <c r="R173" s="2"/>
      <c r="S173" s="2"/>
      <c r="T173" s="2"/>
      <c r="U173" s="2"/>
      <c r="V173" s="2"/>
      <c r="W173" s="2"/>
      <c r="X173" s="2"/>
      <c r="Y173" s="2"/>
      <c r="Z173" s="2"/>
      <c r="AA173" s="2"/>
      <c r="AB173" s="2"/>
      <c r="AC173" s="2"/>
    </row>
    <row r="174" spans="17:29" x14ac:dyDescent="0.25">
      <c r="Q174" s="2"/>
      <c r="R174" s="2"/>
      <c r="S174" s="2"/>
      <c r="T174" s="2"/>
      <c r="U174" s="2"/>
      <c r="V174" s="2"/>
      <c r="W174" s="2"/>
      <c r="X174" s="2"/>
      <c r="Y174" s="2"/>
      <c r="Z174" s="2"/>
      <c r="AA174" s="2"/>
      <c r="AB174" s="2"/>
      <c r="AC174" s="2"/>
    </row>
    <row r="175" spans="17:29" x14ac:dyDescent="0.25">
      <c r="Q175" s="2"/>
      <c r="R175" s="2"/>
      <c r="S175" s="2"/>
      <c r="T175" s="2"/>
      <c r="U175" s="2"/>
      <c r="V175" s="2"/>
      <c r="W175" s="2"/>
      <c r="X175" s="2"/>
      <c r="Y175" s="2"/>
      <c r="Z175" s="2"/>
      <c r="AA175" s="2"/>
      <c r="AB175" s="2"/>
      <c r="AC175" s="2"/>
    </row>
    <row r="176" spans="17:29" x14ac:dyDescent="0.25">
      <c r="Q176" s="2"/>
      <c r="R176" s="2"/>
      <c r="S176" s="2"/>
      <c r="T176" s="2"/>
      <c r="U176" s="2"/>
      <c r="V176" s="2"/>
      <c r="W176" s="2"/>
      <c r="X176" s="2"/>
      <c r="Y176" s="2"/>
      <c r="Z176" s="2"/>
      <c r="AA176" s="2"/>
      <c r="AB176" s="2"/>
      <c r="AC176" s="2"/>
    </row>
    <row r="177" spans="17:29" x14ac:dyDescent="0.25">
      <c r="Q177" s="2"/>
      <c r="R177" s="2"/>
      <c r="S177" s="2"/>
      <c r="T177" s="2"/>
      <c r="U177" s="2"/>
      <c r="V177" s="2"/>
      <c r="W177" s="2"/>
      <c r="X177" s="2"/>
      <c r="Y177" s="2"/>
      <c r="Z177" s="2"/>
      <c r="AA177" s="2"/>
      <c r="AB177" s="2"/>
      <c r="AC177" s="2"/>
    </row>
    <row r="178" spans="17:29" x14ac:dyDescent="0.25">
      <c r="Q178" s="2"/>
      <c r="R178" s="2"/>
      <c r="S178" s="2"/>
      <c r="T178" s="2"/>
      <c r="U178" s="2"/>
      <c r="V178" s="2"/>
      <c r="W178" s="2"/>
      <c r="X178" s="2"/>
      <c r="Y178" s="2"/>
      <c r="Z178" s="2"/>
      <c r="AA178" s="2"/>
      <c r="AB178" s="2"/>
      <c r="AC178" s="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F9"/>
  <sheetViews>
    <sheetView zoomScale="110" zoomScaleNormal="110" workbookViewId="0">
      <selection activeCell="G18" sqref="G18"/>
    </sheetView>
  </sheetViews>
  <sheetFormatPr baseColWidth="10" defaultRowHeight="15" x14ac:dyDescent="0.25"/>
  <sheetData>
    <row r="1" spans="1:6" s="56" customFormat="1" ht="15.75" x14ac:dyDescent="0.25">
      <c r="A1" s="56" t="s">
        <v>216</v>
      </c>
    </row>
    <row r="2" spans="1:6" ht="15.75" x14ac:dyDescent="0.25">
      <c r="A2" s="162"/>
    </row>
    <row r="3" spans="1:6" ht="33.75" x14ac:dyDescent="0.25">
      <c r="A3" s="179" t="s">
        <v>69</v>
      </c>
      <c r="B3" s="179" t="s">
        <v>70</v>
      </c>
      <c r="C3" s="179" t="s">
        <v>71</v>
      </c>
      <c r="D3" s="179" t="s">
        <v>72</v>
      </c>
      <c r="E3" s="179" t="s">
        <v>73</v>
      </c>
      <c r="F3" s="179" t="s">
        <v>217</v>
      </c>
    </row>
    <row r="4" spans="1:6" x14ac:dyDescent="0.25">
      <c r="A4" s="180">
        <v>2020</v>
      </c>
      <c r="B4" s="181">
        <v>15015</v>
      </c>
      <c r="C4" s="180">
        <v>22</v>
      </c>
      <c r="D4" s="181">
        <v>7780</v>
      </c>
      <c r="E4" s="182"/>
      <c r="F4" s="182"/>
    </row>
    <row r="5" spans="1:6" x14ac:dyDescent="0.25">
      <c r="A5" s="180">
        <v>2021</v>
      </c>
      <c r="B5" s="181">
        <v>27510</v>
      </c>
      <c r="C5" s="180">
        <v>27</v>
      </c>
      <c r="D5" s="181">
        <v>14254</v>
      </c>
      <c r="E5" s="182"/>
      <c r="F5" s="182"/>
    </row>
    <row r="6" spans="1:6" x14ac:dyDescent="0.25">
      <c r="A6" s="180">
        <v>2022</v>
      </c>
      <c r="B6" s="181">
        <v>31643</v>
      </c>
      <c r="C6" s="180">
        <v>31</v>
      </c>
      <c r="D6" s="181">
        <v>16440</v>
      </c>
      <c r="E6" s="182"/>
      <c r="F6" s="182"/>
    </row>
    <row r="7" spans="1:6" x14ac:dyDescent="0.25">
      <c r="A7" s="180">
        <v>2023</v>
      </c>
      <c r="B7" s="181"/>
      <c r="C7" s="180"/>
      <c r="D7" s="181"/>
      <c r="E7" s="182"/>
      <c r="F7" s="182"/>
    </row>
    <row r="8" spans="1:6" x14ac:dyDescent="0.25">
      <c r="A8" s="180">
        <v>2024</v>
      </c>
      <c r="B8" s="181"/>
      <c r="C8" s="180"/>
      <c r="D8" s="181"/>
      <c r="E8" s="182"/>
      <c r="F8" s="182"/>
    </row>
    <row r="9" spans="1:6" x14ac:dyDescent="0.25">
      <c r="A9" s="180" t="s">
        <v>218</v>
      </c>
      <c r="B9" s="180" t="s">
        <v>218</v>
      </c>
      <c r="C9" s="180" t="s">
        <v>218</v>
      </c>
      <c r="D9" s="180" t="s">
        <v>218</v>
      </c>
      <c r="E9" s="180" t="s">
        <v>218</v>
      </c>
      <c r="F9" s="180"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workbookViewId="0">
      <selection activeCell="I10" sqref="I10"/>
    </sheetView>
  </sheetViews>
  <sheetFormatPr baseColWidth="10" defaultRowHeight="15" x14ac:dyDescent="0.25"/>
  <cols>
    <col min="1" max="1" width="10.140625" customWidth="1"/>
    <col min="2" max="3" width="19.28515625" customWidth="1"/>
    <col min="4" max="4" width="17.42578125" customWidth="1"/>
    <col min="5" max="5" width="29.7109375" customWidth="1"/>
  </cols>
  <sheetData>
    <row r="1" spans="1:17" s="56" customFormat="1" ht="15.75" x14ac:dyDescent="0.25">
      <c r="A1" s="56" t="s">
        <v>219</v>
      </c>
    </row>
    <row r="2" spans="1:17" ht="15.75" x14ac:dyDescent="0.25">
      <c r="A2" s="183" t="s">
        <v>220</v>
      </c>
      <c r="B2" s="2"/>
      <c r="C2" s="2"/>
      <c r="D2" s="2"/>
      <c r="E2" s="2"/>
      <c r="F2" s="2"/>
      <c r="G2" s="2"/>
      <c r="H2" s="2"/>
      <c r="I2" s="2"/>
      <c r="J2" s="2"/>
      <c r="K2" s="2"/>
      <c r="L2" s="2"/>
      <c r="M2" s="2"/>
      <c r="N2" s="2"/>
      <c r="O2" s="2"/>
      <c r="P2" s="2"/>
      <c r="Q2" s="2"/>
    </row>
    <row r="3" spans="1:17" x14ac:dyDescent="0.25">
      <c r="A3" s="2"/>
      <c r="B3" s="234" t="s">
        <v>32</v>
      </c>
      <c r="C3" s="235"/>
      <c r="D3" s="235"/>
      <c r="E3" s="236"/>
      <c r="F3" s="2"/>
      <c r="G3" s="2"/>
      <c r="H3" s="2"/>
      <c r="I3" s="2"/>
      <c r="J3" s="2"/>
      <c r="K3" s="2"/>
      <c r="L3" s="2"/>
      <c r="M3" s="2"/>
      <c r="N3" s="2"/>
      <c r="O3" s="2"/>
      <c r="P3" s="2"/>
      <c r="Q3" s="2"/>
    </row>
    <row r="4" spans="1:17" ht="15.75" thickBot="1" x14ac:dyDescent="0.3">
      <c r="A4" s="2"/>
      <c r="B4" s="38"/>
      <c r="C4" s="38"/>
      <c r="D4" s="38"/>
      <c r="E4" s="38"/>
      <c r="F4" s="2"/>
      <c r="G4" s="2"/>
      <c r="H4" s="2"/>
      <c r="I4" s="2"/>
      <c r="J4" s="2"/>
      <c r="K4" s="2"/>
      <c r="L4" s="2"/>
      <c r="M4" s="2"/>
      <c r="N4" s="2"/>
      <c r="O4" s="2"/>
      <c r="P4" s="2"/>
      <c r="Q4" s="2"/>
    </row>
    <row r="5" spans="1:17" ht="29.25" thickBot="1" x14ac:dyDescent="0.3">
      <c r="A5" s="2"/>
      <c r="B5" s="64" t="s">
        <v>7</v>
      </c>
      <c r="C5" s="65" t="s">
        <v>30</v>
      </c>
      <c r="D5" s="66" t="s">
        <v>31</v>
      </c>
      <c r="E5" s="38"/>
      <c r="F5" s="2"/>
      <c r="G5" s="2"/>
      <c r="H5" s="2"/>
      <c r="I5" s="2"/>
      <c r="J5" s="2"/>
      <c r="K5" s="2"/>
      <c r="L5" s="2"/>
      <c r="M5" s="2"/>
      <c r="N5" s="2"/>
      <c r="O5" s="2"/>
      <c r="P5" s="2"/>
      <c r="Q5" s="2"/>
    </row>
    <row r="6" spans="1:17" ht="15.75" thickBot="1" x14ac:dyDescent="0.3">
      <c r="A6" s="2"/>
      <c r="B6" s="67" t="s">
        <v>9</v>
      </c>
      <c r="C6" s="68"/>
      <c r="D6" s="69">
        <f>SUM(C6:C13)</f>
        <v>0</v>
      </c>
      <c r="E6" s="38"/>
      <c r="F6" s="2"/>
      <c r="G6" s="2"/>
      <c r="H6" s="2"/>
      <c r="I6" s="2"/>
      <c r="J6" s="2"/>
      <c r="K6" s="2"/>
      <c r="L6" s="2"/>
      <c r="M6" s="2"/>
      <c r="N6" s="2"/>
      <c r="O6" s="2"/>
      <c r="P6" s="2"/>
      <c r="Q6" s="2"/>
    </row>
    <row r="7" spans="1:17" x14ac:dyDescent="0.25">
      <c r="A7" s="2"/>
      <c r="B7" s="70" t="s">
        <v>10</v>
      </c>
      <c r="C7" s="71"/>
      <c r="D7" s="72"/>
      <c r="E7" s="38"/>
      <c r="F7" s="2"/>
      <c r="G7" s="2"/>
      <c r="H7" s="2"/>
      <c r="I7" s="2"/>
      <c r="J7" s="2"/>
      <c r="K7" s="2"/>
      <c r="L7" s="2"/>
      <c r="M7" s="2"/>
      <c r="N7" s="2"/>
      <c r="O7" s="2"/>
      <c r="P7" s="2"/>
      <c r="Q7" s="2"/>
    </row>
    <row r="8" spans="1:17" x14ac:dyDescent="0.25">
      <c r="A8" s="2"/>
      <c r="B8" s="70" t="s">
        <v>11</v>
      </c>
      <c r="C8" s="71"/>
      <c r="D8" s="72"/>
      <c r="E8" s="38"/>
      <c r="F8" s="2"/>
      <c r="G8" s="2"/>
      <c r="H8" s="2"/>
      <c r="I8" s="2"/>
      <c r="J8" s="2"/>
      <c r="K8" s="2"/>
      <c r="L8" s="2"/>
      <c r="M8" s="2"/>
      <c r="N8" s="2"/>
      <c r="O8" s="2"/>
      <c r="P8" s="2"/>
      <c r="Q8" s="2"/>
    </row>
    <row r="9" spans="1:17" x14ac:dyDescent="0.25">
      <c r="A9" s="2"/>
      <c r="B9" s="70" t="s">
        <v>12</v>
      </c>
      <c r="C9" s="71"/>
      <c r="D9" s="72"/>
      <c r="E9" s="38"/>
      <c r="F9" s="2"/>
      <c r="G9" s="2"/>
      <c r="H9" s="2"/>
      <c r="I9" s="2"/>
      <c r="J9" s="2"/>
      <c r="K9" s="2"/>
      <c r="L9" s="2"/>
      <c r="M9" s="2"/>
      <c r="N9" s="2"/>
      <c r="O9" s="2"/>
      <c r="P9" s="2"/>
      <c r="Q9" s="2"/>
    </row>
    <row r="10" spans="1:17" x14ac:dyDescent="0.25">
      <c r="A10" s="2"/>
      <c r="B10" s="70" t="s">
        <v>13</v>
      </c>
      <c r="C10" s="71"/>
      <c r="D10" s="72"/>
      <c r="E10" s="38"/>
      <c r="F10" s="2"/>
      <c r="G10" s="2"/>
      <c r="H10" s="2"/>
      <c r="I10" s="2"/>
      <c r="J10" s="2"/>
      <c r="K10" s="2"/>
      <c r="L10" s="2"/>
      <c r="M10" s="2"/>
      <c r="N10" s="2"/>
      <c r="O10" s="2"/>
      <c r="P10" s="2"/>
      <c r="Q10" s="2"/>
    </row>
    <row r="11" spans="1:17" x14ac:dyDescent="0.25">
      <c r="A11" s="2"/>
      <c r="B11" s="70" t="s">
        <v>14</v>
      </c>
      <c r="C11" s="71"/>
      <c r="D11" s="72"/>
      <c r="E11" s="38"/>
      <c r="F11" s="2"/>
      <c r="G11" s="2"/>
      <c r="H11" s="2"/>
      <c r="I11" s="2"/>
      <c r="J11" s="2"/>
      <c r="K11" s="2"/>
      <c r="L11" s="2"/>
      <c r="M11" s="2"/>
      <c r="N11" s="2"/>
      <c r="O11" s="2"/>
      <c r="P11" s="2"/>
      <c r="Q11" s="2"/>
    </row>
    <row r="12" spans="1:17" x14ac:dyDescent="0.25">
      <c r="A12" s="2"/>
      <c r="B12" s="70" t="s">
        <v>15</v>
      </c>
      <c r="C12" s="71"/>
      <c r="D12" s="72"/>
      <c r="E12" s="38"/>
      <c r="F12" s="2"/>
      <c r="G12" s="2"/>
      <c r="H12" s="2"/>
      <c r="I12" s="2"/>
      <c r="J12" s="2"/>
      <c r="K12" s="2"/>
      <c r="L12" s="2"/>
      <c r="M12" s="2"/>
      <c r="N12" s="2"/>
      <c r="O12" s="2"/>
      <c r="P12" s="2"/>
      <c r="Q12" s="2"/>
    </row>
    <row r="13" spans="1:17" ht="15.75" thickBot="1" x14ac:dyDescent="0.3">
      <c r="A13" s="2"/>
      <c r="B13" s="73" t="s">
        <v>16</v>
      </c>
      <c r="C13" s="74"/>
      <c r="D13" s="75"/>
      <c r="E13" s="38"/>
      <c r="F13" s="2"/>
      <c r="G13" s="2"/>
      <c r="H13" s="2"/>
      <c r="I13" s="2"/>
      <c r="J13" s="2"/>
      <c r="K13" s="2"/>
      <c r="L13" s="2"/>
      <c r="M13" s="2"/>
      <c r="N13" s="2"/>
      <c r="O13" s="2"/>
      <c r="P13" s="2"/>
      <c r="Q13" s="2"/>
    </row>
    <row r="14" spans="1:17" ht="15.75" thickBot="1" x14ac:dyDescent="0.3">
      <c r="A14" s="2"/>
      <c r="B14" s="76" t="s">
        <v>17</v>
      </c>
      <c r="C14" s="77"/>
      <c r="D14" s="78">
        <f>SUM(C14:C16)</f>
        <v>0</v>
      </c>
      <c r="E14" s="38"/>
      <c r="F14" s="2"/>
      <c r="G14" s="2"/>
      <c r="H14" s="2"/>
      <c r="I14" s="2"/>
      <c r="J14" s="2"/>
      <c r="K14" s="2"/>
      <c r="L14" s="2"/>
      <c r="M14" s="2"/>
      <c r="N14" s="2"/>
      <c r="O14" s="2"/>
      <c r="P14" s="2"/>
      <c r="Q14" s="2"/>
    </row>
    <row r="15" spans="1:17" x14ac:dyDescent="0.25">
      <c r="A15" s="2"/>
      <c r="B15" s="79" t="s">
        <v>18</v>
      </c>
      <c r="C15" s="80"/>
      <c r="D15" s="72"/>
      <c r="E15" s="38"/>
      <c r="F15" s="2"/>
      <c r="G15" s="2"/>
      <c r="H15" s="2"/>
      <c r="I15" s="2"/>
      <c r="J15" s="2"/>
      <c r="K15" s="2"/>
      <c r="L15" s="2"/>
      <c r="M15" s="2"/>
      <c r="N15" s="2"/>
      <c r="O15" s="2"/>
      <c r="P15" s="2"/>
      <c r="Q15" s="2"/>
    </row>
    <row r="16" spans="1:17" ht="15.75" thickBot="1" x14ac:dyDescent="0.3">
      <c r="A16" s="2"/>
      <c r="B16" s="81" t="s">
        <v>19</v>
      </c>
      <c r="C16" s="82"/>
      <c r="D16" s="75"/>
      <c r="E16" s="38"/>
      <c r="F16" s="2"/>
      <c r="G16" s="2"/>
      <c r="H16" s="2"/>
      <c r="I16" s="2"/>
      <c r="J16" s="2"/>
      <c r="K16" s="2"/>
      <c r="L16" s="2"/>
      <c r="M16" s="2"/>
      <c r="N16" s="2"/>
      <c r="O16" s="2"/>
      <c r="P16" s="2"/>
      <c r="Q16" s="2"/>
    </row>
    <row r="17" spans="1:17" ht="15.75" thickBot="1" x14ac:dyDescent="0.3">
      <c r="A17" s="2"/>
      <c r="B17" s="83" t="s">
        <v>20</v>
      </c>
      <c r="C17" s="84"/>
      <c r="D17" s="85">
        <f>SUM(C17:C19)</f>
        <v>0</v>
      </c>
      <c r="E17" s="38"/>
      <c r="F17" s="2"/>
      <c r="G17" s="2"/>
      <c r="H17" s="2"/>
      <c r="I17" s="2"/>
      <c r="J17" s="2"/>
      <c r="K17" s="2"/>
      <c r="L17" s="2"/>
      <c r="M17" s="2"/>
      <c r="N17" s="2"/>
      <c r="O17" s="2"/>
      <c r="P17" s="2"/>
      <c r="Q17" s="2"/>
    </row>
    <row r="18" spans="1:17" x14ac:dyDescent="0.25">
      <c r="A18" s="2"/>
      <c r="B18" s="86" t="s">
        <v>21</v>
      </c>
      <c r="C18" s="87"/>
      <c r="D18" s="72"/>
      <c r="E18" s="38"/>
      <c r="F18" s="2"/>
      <c r="G18" s="2"/>
      <c r="H18" s="2"/>
      <c r="I18" s="2"/>
      <c r="J18" s="2"/>
      <c r="K18" s="2"/>
      <c r="L18" s="2"/>
      <c r="M18" s="2"/>
      <c r="N18" s="2"/>
      <c r="O18" s="2"/>
      <c r="P18" s="2"/>
      <c r="Q18" s="2"/>
    </row>
    <row r="19" spans="1:17" ht="15.75" thickBot="1" x14ac:dyDescent="0.3">
      <c r="A19" s="2"/>
      <c r="B19" s="88" t="s">
        <v>22</v>
      </c>
      <c r="C19" s="89"/>
      <c r="D19" s="75"/>
      <c r="E19" s="38"/>
      <c r="F19" s="2"/>
      <c r="G19" s="2"/>
      <c r="H19" s="2"/>
      <c r="I19" s="2"/>
      <c r="J19" s="2"/>
      <c r="K19" s="2"/>
      <c r="L19" s="2"/>
      <c r="M19" s="2"/>
      <c r="N19" s="2"/>
      <c r="O19" s="2"/>
      <c r="P19" s="2"/>
      <c r="Q19" s="2"/>
    </row>
    <row r="20" spans="1:17" ht="15.75" thickBot="1" x14ac:dyDescent="0.3">
      <c r="A20" s="2"/>
      <c r="B20" s="90" t="s">
        <v>23</v>
      </c>
      <c r="C20" s="91"/>
      <c r="D20" s="92">
        <f>SUM(C20:C26)</f>
        <v>0</v>
      </c>
      <c r="E20" s="38"/>
      <c r="F20" s="2"/>
      <c r="G20" s="2"/>
      <c r="H20" s="2"/>
      <c r="I20" s="2"/>
      <c r="J20" s="2"/>
      <c r="K20" s="2"/>
      <c r="L20" s="2"/>
      <c r="M20" s="2"/>
      <c r="N20" s="2"/>
      <c r="O20" s="2"/>
      <c r="P20" s="2"/>
      <c r="Q20" s="2"/>
    </row>
    <row r="21" spans="1:17" x14ac:dyDescent="0.25">
      <c r="A21" s="2"/>
      <c r="B21" s="93" t="s">
        <v>24</v>
      </c>
      <c r="C21" s="94"/>
      <c r="D21" s="95"/>
      <c r="E21" s="38"/>
      <c r="F21" s="2"/>
      <c r="G21" s="2"/>
      <c r="H21" s="2"/>
      <c r="I21" s="2"/>
      <c r="J21" s="2"/>
      <c r="K21" s="2"/>
      <c r="L21" s="2"/>
      <c r="M21" s="2"/>
      <c r="N21" s="2"/>
      <c r="O21" s="2"/>
      <c r="P21" s="2"/>
      <c r="Q21" s="2"/>
    </row>
    <row r="22" spans="1:17" x14ac:dyDescent="0.25">
      <c r="A22" s="2"/>
      <c r="B22" s="93" t="s">
        <v>25</v>
      </c>
      <c r="C22" s="94"/>
      <c r="D22" s="72"/>
      <c r="E22" s="38"/>
      <c r="F22" s="2"/>
      <c r="G22" s="2"/>
      <c r="H22" s="2"/>
      <c r="I22" s="2"/>
      <c r="J22" s="2"/>
      <c r="K22" s="2"/>
      <c r="L22" s="2"/>
      <c r="M22" s="2"/>
      <c r="N22" s="2"/>
      <c r="O22" s="2"/>
      <c r="P22" s="2"/>
      <c r="Q22" s="2"/>
    </row>
    <row r="23" spans="1:17" x14ac:dyDescent="0.25">
      <c r="A23" s="2"/>
      <c r="B23" s="93" t="s">
        <v>26</v>
      </c>
      <c r="C23" s="94"/>
      <c r="D23" s="72"/>
      <c r="E23" s="38"/>
      <c r="F23" s="2"/>
      <c r="G23" s="2"/>
      <c r="H23" s="2"/>
      <c r="I23" s="2"/>
      <c r="J23" s="2"/>
      <c r="K23" s="2"/>
      <c r="L23" s="2"/>
      <c r="M23" s="2"/>
      <c r="N23" s="2"/>
      <c r="O23" s="2"/>
      <c r="P23" s="2"/>
      <c r="Q23" s="2"/>
    </row>
    <row r="24" spans="1:17" x14ac:dyDescent="0.25">
      <c r="A24" s="2"/>
      <c r="B24" s="93" t="s">
        <v>27</v>
      </c>
      <c r="C24" s="94"/>
      <c r="D24" s="72"/>
      <c r="E24" s="38"/>
      <c r="F24" s="2"/>
      <c r="G24" s="2"/>
      <c r="H24" s="2"/>
      <c r="I24" s="2"/>
      <c r="J24" s="2"/>
      <c r="K24" s="2"/>
      <c r="L24" s="2"/>
      <c r="M24" s="2"/>
      <c r="N24" s="2"/>
      <c r="O24" s="2"/>
      <c r="P24" s="2"/>
      <c r="Q24" s="2"/>
    </row>
    <row r="25" spans="1:17" x14ac:dyDescent="0.25">
      <c r="A25" s="2"/>
      <c r="B25" s="93" t="s">
        <v>28</v>
      </c>
      <c r="C25" s="94"/>
      <c r="D25" s="72"/>
      <c r="E25" s="38"/>
      <c r="F25" s="2"/>
      <c r="G25" s="2"/>
      <c r="H25" s="2"/>
      <c r="I25" s="2"/>
      <c r="J25" s="2"/>
      <c r="K25" s="2"/>
      <c r="L25" s="2"/>
      <c r="M25" s="2"/>
      <c r="N25" s="2"/>
      <c r="O25" s="2"/>
      <c r="P25" s="2"/>
      <c r="Q25" s="2"/>
    </row>
    <row r="26" spans="1:17" ht="15.75" thickBot="1" x14ac:dyDescent="0.3">
      <c r="A26" s="2"/>
      <c r="B26" s="96" t="s">
        <v>29</v>
      </c>
      <c r="C26" s="97"/>
      <c r="D26" s="72"/>
      <c r="E26" s="38"/>
      <c r="F26" s="2"/>
      <c r="G26" s="2"/>
      <c r="H26" s="2"/>
      <c r="I26" s="2"/>
      <c r="J26" s="2"/>
      <c r="K26" s="2"/>
      <c r="L26" s="2"/>
      <c r="M26" s="2"/>
      <c r="N26" s="2"/>
      <c r="O26" s="2"/>
      <c r="P26" s="2"/>
      <c r="Q26" s="2"/>
    </row>
    <row r="27" spans="1:17" ht="15.75" thickBot="1" x14ac:dyDescent="0.3">
      <c r="A27" s="2"/>
      <c r="B27" s="38"/>
      <c r="C27" s="98" t="s">
        <v>68</v>
      </c>
      <c r="D27" s="99">
        <f>SUM(D6:D20)</f>
        <v>0</v>
      </c>
      <c r="E27" s="38"/>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B14" sqref="B14"/>
    </sheetView>
  </sheetViews>
  <sheetFormatPr baseColWidth="10" defaultRowHeight="14.25" x14ac:dyDescent="0.2"/>
  <cols>
    <col min="1" max="1" width="30.42578125" style="22" customWidth="1"/>
    <col min="2" max="2" width="20" style="22" customWidth="1"/>
    <col min="3" max="16384" width="11.42578125" style="22"/>
  </cols>
  <sheetData>
    <row r="1" spans="1:2" s="56" customFormat="1" ht="15.75" x14ac:dyDescent="0.25">
      <c r="A1" s="56" t="s">
        <v>221</v>
      </c>
    </row>
    <row r="2" spans="1:2" ht="15" thickBot="1" x14ac:dyDescent="0.25"/>
    <row r="3" spans="1:2" ht="23.25" customHeight="1" thickBot="1" x14ac:dyDescent="0.25">
      <c r="A3" s="237" t="s">
        <v>222</v>
      </c>
      <c r="B3" s="238"/>
    </row>
    <row r="4" spans="1:2" ht="15.75" customHeight="1" thickBot="1" x14ac:dyDescent="0.25">
      <c r="A4" s="187" t="s">
        <v>223</v>
      </c>
      <c r="B4" s="188"/>
    </row>
    <row r="5" spans="1:2" ht="15" thickBot="1" x14ac:dyDescent="0.25">
      <c r="A5" s="187" t="s">
        <v>224</v>
      </c>
      <c r="B5" s="188"/>
    </row>
    <row r="6" spans="1:2" ht="36.75" thickBot="1" x14ac:dyDescent="0.25">
      <c r="A6" s="187" t="s">
        <v>225</v>
      </c>
      <c r="B6" s="188"/>
    </row>
    <row r="7" spans="1:2" ht="15" thickBot="1" x14ac:dyDescent="0.25">
      <c r="A7" s="187" t="s">
        <v>226</v>
      </c>
      <c r="B7" s="188"/>
    </row>
    <row r="8" spans="1:2" x14ac:dyDescent="0.2">
      <c r="A8" s="189" t="s">
        <v>227</v>
      </c>
    </row>
    <row r="9" spans="1:2" ht="15.75" customHeight="1" x14ac:dyDescent="0.2">
      <c r="A9" s="189" t="s">
        <v>228</v>
      </c>
    </row>
    <row r="10" spans="1:2" x14ac:dyDescent="0.2">
      <c r="A10" s="189" t="s">
        <v>229</v>
      </c>
    </row>
    <row r="11" spans="1:2" x14ac:dyDescent="0.2">
      <c r="A11" s="189" t="s">
        <v>230</v>
      </c>
    </row>
    <row r="16" spans="1:2"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E6228-E5D8-422B-B66E-D87B1F4F07C1}">
  <sheetPr>
    <tabColor theme="5"/>
  </sheetPr>
  <dimension ref="A1:X47"/>
  <sheetViews>
    <sheetView zoomScale="110" zoomScaleNormal="110" workbookViewId="0"/>
  </sheetViews>
  <sheetFormatPr baseColWidth="10" defaultColWidth="11.42578125" defaultRowHeight="15" x14ac:dyDescent="0.25"/>
  <cols>
    <col min="1" max="1" width="10.85546875" style="253" customWidth="1"/>
    <col min="2" max="2" width="17" style="253" customWidth="1"/>
    <col min="3" max="3" width="11.7109375" style="253" customWidth="1"/>
    <col min="4" max="4" width="12.140625" style="253" customWidth="1"/>
    <col min="5" max="5" width="10.42578125" style="253" customWidth="1"/>
    <col min="6" max="6" width="10" style="253" customWidth="1"/>
    <col min="7" max="7" width="10.5703125" style="253" customWidth="1"/>
    <col min="8" max="10" width="8.85546875" style="253" customWidth="1"/>
  </cols>
  <sheetData>
    <row r="1" spans="1:24" ht="15.75" x14ac:dyDescent="0.25">
      <c r="A1" s="252" t="s">
        <v>260</v>
      </c>
    </row>
    <row r="2" spans="1:24" x14ac:dyDescent="0.25">
      <c r="A2" s="254" t="s">
        <v>261</v>
      </c>
    </row>
    <row r="3" spans="1:24" x14ac:dyDescent="0.25">
      <c r="A3" s="255" t="s">
        <v>262</v>
      </c>
      <c r="B3" s="256"/>
      <c r="C3" s="256"/>
      <c r="D3" s="256"/>
      <c r="E3" s="256"/>
      <c r="F3" s="256"/>
      <c r="G3" s="256"/>
      <c r="H3" s="256"/>
      <c r="I3" s="256"/>
      <c r="J3" s="256"/>
      <c r="K3" s="257"/>
      <c r="L3" s="257"/>
      <c r="M3" s="257"/>
      <c r="N3" s="257"/>
      <c r="O3" s="257"/>
      <c r="P3" s="257"/>
      <c r="Q3" s="257"/>
      <c r="R3" s="257"/>
      <c r="S3" s="257"/>
      <c r="T3" s="257"/>
    </row>
    <row r="4" spans="1:24" ht="15.75" thickBot="1" x14ac:dyDescent="0.3">
      <c r="A4" s="258"/>
    </row>
    <row r="5" spans="1:24" ht="24" thickBot="1" x14ac:dyDescent="0.3">
      <c r="B5" s="259" t="s">
        <v>263</v>
      </c>
      <c r="C5" s="260"/>
      <c r="D5" s="260"/>
      <c r="E5" s="260"/>
      <c r="F5" s="260"/>
      <c r="G5" s="260"/>
      <c r="H5" s="260"/>
      <c r="I5" s="260"/>
      <c r="J5" s="260"/>
      <c r="K5" s="260"/>
      <c r="L5" s="261"/>
      <c r="N5" s="259" t="s">
        <v>264</v>
      </c>
      <c r="O5" s="260"/>
      <c r="P5" s="260"/>
      <c r="Q5" s="260"/>
      <c r="R5" s="260"/>
      <c r="S5" s="260"/>
      <c r="T5" s="260"/>
      <c r="U5" s="260"/>
      <c r="V5" s="260"/>
      <c r="W5" s="260"/>
      <c r="X5" s="261"/>
    </row>
    <row r="6" spans="1:24" ht="14.45" customHeight="1" x14ac:dyDescent="0.25">
      <c r="B6" s="239" t="s">
        <v>58</v>
      </c>
      <c r="C6" s="239" t="s">
        <v>59</v>
      </c>
      <c r="D6" s="239" t="s">
        <v>60</v>
      </c>
      <c r="E6" s="239" t="s">
        <v>61</v>
      </c>
      <c r="F6" s="239" t="s">
        <v>62</v>
      </c>
      <c r="G6" s="239" t="s">
        <v>63</v>
      </c>
      <c r="H6" s="239" t="s">
        <v>265</v>
      </c>
      <c r="I6" s="3" t="s">
        <v>64</v>
      </c>
      <c r="J6" s="3" t="s">
        <v>65</v>
      </c>
      <c r="K6" s="3" t="s">
        <v>66</v>
      </c>
      <c r="L6" s="3" t="s">
        <v>67</v>
      </c>
      <c r="N6" s="239" t="s">
        <v>58</v>
      </c>
      <c r="O6" s="239" t="s">
        <v>59</v>
      </c>
      <c r="P6" s="239" t="s">
        <v>60</v>
      </c>
      <c r="Q6" s="239" t="s">
        <v>61</v>
      </c>
      <c r="R6" s="239" t="s">
        <v>62</v>
      </c>
      <c r="S6" s="239" t="s">
        <v>63</v>
      </c>
      <c r="T6" s="239" t="s">
        <v>265</v>
      </c>
      <c r="U6" s="3" t="s">
        <v>64</v>
      </c>
      <c r="V6" s="3" t="s">
        <v>65</v>
      </c>
      <c r="W6" s="3" t="s">
        <v>66</v>
      </c>
      <c r="X6" s="3" t="s">
        <v>67</v>
      </c>
    </row>
    <row r="7" spans="1:24" ht="15.75" thickBot="1" x14ac:dyDescent="0.3">
      <c r="B7" s="240"/>
      <c r="C7" s="240"/>
      <c r="D7" s="240"/>
      <c r="E7" s="240"/>
      <c r="F7" s="240"/>
      <c r="G7" s="240"/>
      <c r="H7" s="240"/>
      <c r="I7" s="4" t="s">
        <v>266</v>
      </c>
      <c r="J7" s="4" t="s">
        <v>266</v>
      </c>
      <c r="K7" s="4" t="s">
        <v>266</v>
      </c>
      <c r="L7" s="4" t="s">
        <v>266</v>
      </c>
      <c r="N7" s="240"/>
      <c r="O7" s="240"/>
      <c r="P7" s="240"/>
      <c r="Q7" s="240"/>
      <c r="R7" s="240"/>
      <c r="S7" s="240"/>
      <c r="T7" s="240"/>
      <c r="U7" s="4" t="s">
        <v>266</v>
      </c>
      <c r="V7" s="4" t="s">
        <v>266</v>
      </c>
      <c r="W7" s="4" t="s">
        <v>266</v>
      </c>
      <c r="X7" s="4" t="s">
        <v>266</v>
      </c>
    </row>
    <row r="8" spans="1:24" ht="15.75" thickBot="1" x14ac:dyDescent="0.3">
      <c r="B8" s="262">
        <v>0</v>
      </c>
      <c r="C8" s="263">
        <v>0</v>
      </c>
      <c r="D8" s="264"/>
      <c r="E8" s="264"/>
      <c r="F8" s="264"/>
      <c r="G8" s="264"/>
      <c r="H8" s="264"/>
      <c r="I8" s="264"/>
      <c r="J8" s="264"/>
      <c r="K8" s="264"/>
      <c r="L8" s="264"/>
      <c r="N8" s="262">
        <v>0</v>
      </c>
      <c r="O8" s="263">
        <v>0</v>
      </c>
      <c r="P8" s="264"/>
      <c r="Q8" s="264"/>
      <c r="R8" s="264"/>
      <c r="S8" s="264"/>
      <c r="T8" s="264"/>
      <c r="U8" s="264"/>
      <c r="V8" s="264"/>
      <c r="W8" s="264"/>
      <c r="X8" s="264"/>
    </row>
    <row r="9" spans="1:24" ht="45.75" thickBot="1" x14ac:dyDescent="0.3">
      <c r="B9" s="265" t="s">
        <v>267</v>
      </c>
      <c r="C9" s="265" t="s">
        <v>268</v>
      </c>
      <c r="D9" s="264"/>
      <c r="E9" s="264"/>
      <c r="F9" s="264"/>
      <c r="G9" s="264"/>
      <c r="H9" s="264"/>
      <c r="I9" s="264"/>
      <c r="J9" s="264"/>
      <c r="K9" s="264"/>
      <c r="L9" s="264"/>
      <c r="N9" s="262">
        <v>0.05</v>
      </c>
      <c r="O9" s="263"/>
      <c r="P9" s="264"/>
      <c r="Q9" s="264"/>
      <c r="R9" s="264"/>
      <c r="S9" s="264"/>
      <c r="T9" s="264"/>
      <c r="U9" s="264"/>
      <c r="V9" s="264"/>
      <c r="W9" s="264"/>
      <c r="X9" s="264"/>
    </row>
    <row r="10" spans="1:24" ht="26.25" thickBot="1" x14ac:dyDescent="0.3">
      <c r="B10" s="266" t="s">
        <v>269</v>
      </c>
      <c r="C10" s="267"/>
      <c r="D10" s="267"/>
      <c r="E10" s="267"/>
      <c r="F10" s="267"/>
      <c r="G10" s="267"/>
      <c r="H10" s="267"/>
      <c r="I10" s="267"/>
      <c r="J10" s="267"/>
      <c r="K10" s="267"/>
      <c r="L10" s="268"/>
      <c r="N10" s="262">
        <v>0.1</v>
      </c>
      <c r="O10" s="263"/>
      <c r="P10" s="264"/>
      <c r="Q10" s="264"/>
      <c r="R10" s="264"/>
      <c r="S10" s="264"/>
      <c r="T10" s="264"/>
      <c r="U10" s="264"/>
      <c r="V10" s="264"/>
      <c r="W10" s="264"/>
      <c r="X10" s="264"/>
    </row>
    <row r="11" spans="1:24" ht="18.95" customHeight="1" thickBot="1" x14ac:dyDescent="0.3">
      <c r="B11" s="269" t="s">
        <v>270</v>
      </c>
      <c r="C11" s="270"/>
      <c r="D11" s="271"/>
      <c r="E11" s="271"/>
      <c r="F11" s="271"/>
      <c r="G11" s="271"/>
      <c r="H11" s="271"/>
      <c r="I11" s="271"/>
      <c r="J11" s="271"/>
      <c r="K11" s="271"/>
      <c r="L11" s="271"/>
      <c r="N11" s="262">
        <v>0.15</v>
      </c>
      <c r="O11" s="263"/>
      <c r="P11" s="264"/>
      <c r="Q11" s="264"/>
      <c r="R11" s="264"/>
      <c r="S11" s="264"/>
      <c r="T11" s="264"/>
      <c r="U11" s="264"/>
      <c r="V11" s="264"/>
      <c r="W11" s="264"/>
      <c r="X11" s="264"/>
    </row>
    <row r="12" spans="1:24" ht="15.75" thickBot="1" x14ac:dyDescent="0.3">
      <c r="K12" s="253"/>
      <c r="L12" s="253"/>
      <c r="N12" s="262">
        <v>0.2</v>
      </c>
      <c r="O12" s="263"/>
      <c r="P12" s="264"/>
      <c r="Q12" s="264"/>
      <c r="R12" s="264"/>
      <c r="S12" s="264"/>
      <c r="T12" s="264"/>
      <c r="U12" s="264"/>
      <c r="V12" s="264"/>
      <c r="W12" s="264"/>
      <c r="X12" s="264"/>
    </row>
    <row r="13" spans="1:24" ht="15.75" thickBot="1" x14ac:dyDescent="0.3">
      <c r="K13" s="253"/>
      <c r="L13" s="253"/>
      <c r="N13" s="262">
        <v>0.25</v>
      </c>
      <c r="O13" s="263"/>
      <c r="P13" s="264"/>
      <c r="Q13" s="264"/>
      <c r="R13" s="264"/>
      <c r="S13" s="264"/>
      <c r="T13" s="264"/>
      <c r="U13" s="264"/>
      <c r="V13" s="264"/>
      <c r="W13" s="264"/>
      <c r="X13" s="264"/>
    </row>
    <row r="14" spans="1:24" ht="15.75" thickBot="1" x14ac:dyDescent="0.3">
      <c r="K14" s="253"/>
      <c r="L14" s="253"/>
      <c r="N14" s="262">
        <v>0.3</v>
      </c>
      <c r="O14" s="263"/>
      <c r="P14" s="264"/>
      <c r="Q14" s="264"/>
      <c r="R14" s="264"/>
      <c r="S14" s="264"/>
      <c r="T14" s="264"/>
      <c r="U14" s="264"/>
      <c r="V14" s="264"/>
      <c r="W14" s="264"/>
      <c r="X14" s="264"/>
    </row>
    <row r="15" spans="1:24" ht="15.75" thickBot="1" x14ac:dyDescent="0.3">
      <c r="K15" s="253"/>
      <c r="L15" s="253"/>
      <c r="N15" s="262">
        <v>0.35</v>
      </c>
      <c r="O15" s="263"/>
      <c r="P15" s="264"/>
      <c r="Q15" s="264"/>
      <c r="R15" s="264"/>
      <c r="S15" s="264"/>
      <c r="T15" s="264"/>
      <c r="U15" s="264"/>
      <c r="V15" s="264"/>
      <c r="W15" s="264"/>
      <c r="X15" s="264"/>
    </row>
    <row r="16" spans="1:24" ht="15.75" thickBot="1" x14ac:dyDescent="0.3">
      <c r="K16" s="253"/>
      <c r="L16" s="253"/>
      <c r="N16" s="262">
        <v>0.4</v>
      </c>
      <c r="O16" s="263"/>
      <c r="P16" s="264"/>
      <c r="Q16" s="264"/>
      <c r="R16" s="264"/>
      <c r="S16" s="264"/>
      <c r="T16" s="264"/>
      <c r="U16" s="264"/>
      <c r="V16" s="264"/>
      <c r="W16" s="264"/>
      <c r="X16" s="264"/>
    </row>
    <row r="17" spans="1:24" ht="15.75" thickBot="1" x14ac:dyDescent="0.3">
      <c r="K17" s="253"/>
      <c r="L17" s="253"/>
      <c r="N17" s="262">
        <v>0.45</v>
      </c>
      <c r="O17" s="263"/>
      <c r="P17" s="264"/>
      <c r="Q17" s="264"/>
      <c r="R17" s="264"/>
      <c r="S17" s="264"/>
      <c r="T17" s="264"/>
      <c r="U17" s="264"/>
      <c r="V17" s="264"/>
      <c r="W17" s="264"/>
      <c r="X17" s="264"/>
    </row>
    <row r="18" spans="1:24" ht="15.75" thickBot="1" x14ac:dyDescent="0.3">
      <c r="K18" s="253"/>
      <c r="L18" s="253"/>
      <c r="N18" s="262">
        <v>0.5</v>
      </c>
      <c r="O18" s="263"/>
      <c r="P18" s="264"/>
      <c r="Q18" s="264"/>
      <c r="R18" s="264"/>
      <c r="S18" s="264"/>
      <c r="T18" s="264"/>
      <c r="U18" s="264"/>
      <c r="V18" s="264"/>
      <c r="W18" s="264"/>
      <c r="X18" s="264"/>
    </row>
    <row r="19" spans="1:24" ht="15.75" thickBot="1" x14ac:dyDescent="0.3">
      <c r="K19" s="253"/>
      <c r="L19" s="253"/>
      <c r="N19" s="262">
        <v>0.55000000000000004</v>
      </c>
      <c r="O19" s="263"/>
      <c r="P19" s="264"/>
      <c r="Q19" s="264"/>
      <c r="R19" s="264"/>
      <c r="S19" s="264"/>
      <c r="T19" s="264"/>
      <c r="U19" s="264"/>
      <c r="V19" s="264"/>
      <c r="W19" s="264"/>
      <c r="X19" s="264"/>
    </row>
    <row r="20" spans="1:24" ht="15.75" thickBot="1" x14ac:dyDescent="0.3">
      <c r="K20" s="253"/>
      <c r="L20" s="253"/>
      <c r="N20" s="262">
        <v>0.6</v>
      </c>
      <c r="O20" s="263"/>
      <c r="P20" s="264"/>
      <c r="Q20" s="264"/>
      <c r="R20" s="264"/>
      <c r="S20" s="264"/>
      <c r="T20" s="264"/>
      <c r="U20" s="264"/>
      <c r="V20" s="264"/>
      <c r="W20" s="264"/>
      <c r="X20" s="264"/>
    </row>
    <row r="21" spans="1:24" ht="15.75" customHeight="1" thickBot="1" x14ac:dyDescent="0.3">
      <c r="K21" s="253"/>
      <c r="L21" s="253"/>
      <c r="N21" s="262">
        <v>0.65</v>
      </c>
      <c r="O21" s="263"/>
      <c r="P21" s="264"/>
      <c r="Q21" s="264"/>
      <c r="R21" s="264"/>
      <c r="S21" s="264"/>
      <c r="T21" s="264"/>
      <c r="U21" s="264"/>
      <c r="V21" s="264"/>
      <c r="W21" s="264"/>
      <c r="X21" s="264"/>
    </row>
    <row r="22" spans="1:24" ht="23.25" customHeight="1" thickBot="1" x14ac:dyDescent="0.3">
      <c r="K22" s="253"/>
      <c r="L22" s="253"/>
      <c r="N22" s="262">
        <v>0.7</v>
      </c>
      <c r="O22" s="263"/>
      <c r="P22" s="264"/>
      <c r="Q22" s="264"/>
      <c r="R22" s="264"/>
      <c r="S22" s="264"/>
      <c r="T22" s="264"/>
      <c r="U22" s="264"/>
      <c r="V22" s="264"/>
      <c r="W22" s="264"/>
      <c r="X22" s="264"/>
    </row>
    <row r="23" spans="1:24" ht="15.75" thickBot="1" x14ac:dyDescent="0.3">
      <c r="N23" s="272" t="s">
        <v>269</v>
      </c>
      <c r="O23" s="267"/>
      <c r="P23" s="267"/>
      <c r="Q23" s="267"/>
      <c r="R23" s="267"/>
      <c r="S23" s="267"/>
      <c r="T23" s="267"/>
      <c r="U23" s="267"/>
      <c r="V23" s="267"/>
      <c r="W23" s="267"/>
      <c r="X23" s="268"/>
    </row>
    <row r="24" spans="1:24" ht="19.5" customHeight="1" thickBot="1" x14ac:dyDescent="0.3">
      <c r="N24" s="269" t="s">
        <v>270</v>
      </c>
      <c r="O24" s="270"/>
      <c r="P24" s="271"/>
      <c r="Q24" s="271"/>
      <c r="R24" s="271"/>
      <c r="S24" s="271"/>
      <c r="T24" s="271"/>
      <c r="U24" s="271"/>
      <c r="V24" s="271"/>
      <c r="W24" s="271"/>
      <c r="X24" s="271"/>
    </row>
    <row r="27" spans="1:24" ht="14.45" customHeight="1" x14ac:dyDescent="0.25">
      <c r="A27" s="255" t="s">
        <v>271</v>
      </c>
      <c r="B27" s="257"/>
      <c r="C27" s="257"/>
      <c r="D27" s="257"/>
      <c r="E27" s="257"/>
      <c r="F27" s="256"/>
      <c r="G27" s="256"/>
      <c r="H27" s="256"/>
      <c r="I27" s="256"/>
      <c r="J27" s="256"/>
      <c r="K27" s="257"/>
      <c r="L27" s="257"/>
      <c r="M27" s="257"/>
      <c r="N27" s="257"/>
      <c r="O27" s="257"/>
      <c r="P27" s="257"/>
      <c r="Q27" s="257"/>
      <c r="R27" s="257"/>
      <c r="S27" s="257"/>
      <c r="T27" s="257"/>
    </row>
    <row r="28" spans="1:24" ht="16.5" thickBot="1" x14ac:dyDescent="0.3">
      <c r="A28" s="252"/>
    </row>
    <row r="29" spans="1:24" ht="15" customHeight="1" x14ac:dyDescent="0.25">
      <c r="A29" s="273"/>
      <c r="B29" s="274"/>
      <c r="C29" s="275" t="s">
        <v>272</v>
      </c>
      <c r="D29" s="276"/>
      <c r="E29" s="276"/>
      <c r="F29" s="277"/>
      <c r="G29" s="275" t="s">
        <v>273</v>
      </c>
      <c r="H29" s="276"/>
      <c r="I29" s="276"/>
      <c r="J29" s="277"/>
      <c r="K29" s="275" t="s">
        <v>274</v>
      </c>
      <c r="L29" s="276"/>
      <c r="M29" s="276"/>
      <c r="N29" s="277"/>
    </row>
    <row r="30" spans="1:24" ht="45" customHeight="1" x14ac:dyDescent="0.25">
      <c r="A30" s="278" t="s">
        <v>243</v>
      </c>
      <c r="B30" s="279"/>
      <c r="C30" s="280" t="s">
        <v>275</v>
      </c>
      <c r="D30" s="281" t="s">
        <v>244</v>
      </c>
      <c r="E30" s="281" t="s">
        <v>276</v>
      </c>
      <c r="F30" s="282" t="s">
        <v>277</v>
      </c>
      <c r="G30" s="280" t="s">
        <v>275</v>
      </c>
      <c r="H30" s="281" t="s">
        <v>244</v>
      </c>
      <c r="I30" s="281" t="s">
        <v>276</v>
      </c>
      <c r="J30" s="282" t="s">
        <v>277</v>
      </c>
      <c r="K30" s="280" t="s">
        <v>278</v>
      </c>
      <c r="L30" s="281" t="s">
        <v>244</v>
      </c>
      <c r="M30" s="281" t="s">
        <v>276</v>
      </c>
      <c r="N30" s="282" t="s">
        <v>277</v>
      </c>
    </row>
    <row r="31" spans="1:24" x14ac:dyDescent="0.25">
      <c r="A31" s="279" t="s">
        <v>279</v>
      </c>
      <c r="B31" s="283"/>
      <c r="C31" s="280"/>
      <c r="D31" s="281"/>
      <c r="E31" s="281"/>
      <c r="F31" s="282"/>
      <c r="G31" s="280"/>
      <c r="H31" s="281"/>
      <c r="I31" s="281"/>
      <c r="J31" s="282"/>
      <c r="K31" s="280"/>
      <c r="L31" s="281"/>
      <c r="M31" s="281"/>
      <c r="N31" s="282"/>
    </row>
    <row r="32" spans="1:24" x14ac:dyDescent="0.25">
      <c r="A32" s="278" t="s">
        <v>280</v>
      </c>
      <c r="B32" s="279"/>
      <c r="C32" s="284"/>
      <c r="D32" s="285"/>
      <c r="E32" s="285"/>
      <c r="F32" s="286"/>
      <c r="G32" s="284"/>
      <c r="H32" s="285"/>
      <c r="I32" s="285"/>
      <c r="J32" s="286"/>
      <c r="K32" s="287"/>
      <c r="L32" s="288"/>
      <c r="M32" s="288"/>
      <c r="N32" s="289"/>
    </row>
    <row r="33" spans="1:20" ht="14.25" customHeight="1" x14ac:dyDescent="0.25">
      <c r="A33" s="278" t="s">
        <v>245</v>
      </c>
      <c r="B33" s="279"/>
      <c r="C33" s="284"/>
      <c r="D33" s="285"/>
      <c r="E33" s="285"/>
      <c r="F33" s="286"/>
      <c r="G33" s="284"/>
      <c r="H33" s="285"/>
      <c r="I33" s="285"/>
      <c r="J33" s="286"/>
      <c r="K33" s="284"/>
      <c r="L33" s="285"/>
      <c r="M33" s="285"/>
      <c r="N33" s="286"/>
    </row>
    <row r="34" spans="1:20" ht="15" customHeight="1" x14ac:dyDescent="0.25">
      <c r="A34" s="278" t="s">
        <v>246</v>
      </c>
      <c r="B34" s="279"/>
      <c r="C34" s="284"/>
      <c r="D34" s="285"/>
      <c r="E34" s="285"/>
      <c r="F34" s="286"/>
      <c r="G34" s="284"/>
      <c r="H34" s="285"/>
      <c r="I34" s="285"/>
      <c r="J34" s="286"/>
      <c r="K34" s="284"/>
      <c r="L34" s="285"/>
      <c r="M34" s="285"/>
      <c r="N34" s="286"/>
    </row>
    <row r="35" spans="1:20" ht="69.75" customHeight="1" x14ac:dyDescent="0.25">
      <c r="A35" s="278" t="s">
        <v>247</v>
      </c>
      <c r="B35" s="290" t="s">
        <v>248</v>
      </c>
      <c r="C35" s="284"/>
      <c r="D35" s="285"/>
      <c r="E35" s="285"/>
      <c r="F35" s="286"/>
      <c r="G35" s="284"/>
      <c r="H35" s="285"/>
      <c r="I35" s="285"/>
      <c r="J35" s="286"/>
      <c r="K35" s="284"/>
      <c r="L35" s="285"/>
      <c r="M35" s="285"/>
      <c r="N35" s="286"/>
    </row>
    <row r="36" spans="1:20" ht="69.75" customHeight="1" x14ac:dyDescent="0.25">
      <c r="A36" s="278"/>
      <c r="B36" s="290" t="s">
        <v>281</v>
      </c>
      <c r="C36" s="284"/>
      <c r="D36" s="285"/>
      <c r="E36" s="285"/>
      <c r="F36" s="286"/>
      <c r="G36" s="284"/>
      <c r="H36" s="285"/>
      <c r="I36" s="285"/>
      <c r="J36" s="286"/>
      <c r="K36" s="284"/>
      <c r="L36" s="285"/>
      <c r="M36" s="285"/>
      <c r="N36" s="286"/>
    </row>
    <row r="37" spans="1:20" ht="60.75" thickBot="1" x14ac:dyDescent="0.3">
      <c r="A37" s="278"/>
      <c r="B37" s="290" t="s">
        <v>282</v>
      </c>
      <c r="C37" s="291"/>
      <c r="D37" s="292"/>
      <c r="E37" s="292"/>
      <c r="F37" s="293"/>
      <c r="G37" s="291"/>
      <c r="H37" s="292"/>
      <c r="I37" s="292"/>
      <c r="J37" s="293"/>
      <c r="K37" s="291"/>
      <c r="L37" s="292"/>
      <c r="M37" s="292"/>
      <c r="N37" s="293"/>
    </row>
    <row r="40" spans="1:20" ht="15.75" x14ac:dyDescent="0.25">
      <c r="A40" s="294" t="s">
        <v>283</v>
      </c>
      <c r="B40" s="295"/>
      <c r="C40" s="296"/>
      <c r="D40" s="296"/>
      <c r="E40" s="296"/>
      <c r="F40" s="296"/>
      <c r="G40" s="297"/>
      <c r="H40" s="297"/>
      <c r="I40" s="297"/>
      <c r="J40" s="297"/>
      <c r="K40" s="297"/>
      <c r="L40" s="297"/>
      <c r="M40" s="297"/>
      <c r="N40" s="297"/>
      <c r="O40" s="297"/>
      <c r="P40" s="257"/>
      <c r="Q40" s="257"/>
      <c r="R40" s="257"/>
      <c r="S40" s="257"/>
      <c r="T40" s="257"/>
    </row>
    <row r="41" spans="1:20" ht="16.5" thickBot="1" x14ac:dyDescent="0.3">
      <c r="A41" s="298"/>
      <c r="B41" s="299"/>
      <c r="C41" s="300"/>
      <c r="D41" s="301"/>
      <c r="E41" s="301"/>
      <c r="F41" s="301"/>
      <c r="G41" s="302"/>
      <c r="H41" s="302"/>
      <c r="I41" s="302"/>
      <c r="J41" s="302"/>
      <c r="K41" s="302"/>
      <c r="L41" s="302"/>
      <c r="M41" s="302"/>
      <c r="N41" s="302"/>
      <c r="O41" s="302"/>
    </row>
    <row r="42" spans="1:20" ht="15.75" thickBot="1" x14ac:dyDescent="0.3">
      <c r="A42" s="303"/>
      <c r="B42" s="304"/>
      <c r="C42" s="275" t="s">
        <v>272</v>
      </c>
      <c r="D42" s="276"/>
      <c r="E42" s="276"/>
      <c r="F42" s="277"/>
      <c r="G42" s="305"/>
      <c r="H42" s="306"/>
      <c r="I42" s="306"/>
      <c r="J42" s="307"/>
      <c r="K42" s="275" t="s">
        <v>274</v>
      </c>
      <c r="L42" s="306"/>
      <c r="M42" s="306"/>
      <c r="N42" s="307"/>
    </row>
    <row r="43" spans="1:20" ht="84.75" customHeight="1" thickBot="1" x14ac:dyDescent="0.3">
      <c r="A43" s="308"/>
      <c r="B43" s="309"/>
      <c r="C43" s="310" t="s">
        <v>284</v>
      </c>
      <c r="D43" s="311" t="s">
        <v>285</v>
      </c>
      <c r="E43" s="312"/>
      <c r="F43" s="313"/>
      <c r="G43" s="314"/>
      <c r="H43" s="315"/>
      <c r="I43" s="315"/>
      <c r="J43" s="316"/>
      <c r="K43" s="310" t="s">
        <v>286</v>
      </c>
      <c r="L43" s="311" t="s">
        <v>287</v>
      </c>
      <c r="M43" s="312"/>
      <c r="N43" s="313"/>
    </row>
    <row r="44" spans="1:20" ht="60" x14ac:dyDescent="0.25">
      <c r="A44" s="317" t="s">
        <v>288</v>
      </c>
      <c r="B44" s="318" t="s">
        <v>289</v>
      </c>
      <c r="C44" s="319"/>
      <c r="D44" s="320"/>
      <c r="E44" s="321"/>
      <c r="F44" s="322"/>
      <c r="G44" s="323"/>
      <c r="H44" s="324"/>
      <c r="I44" s="324"/>
      <c r="J44" s="325"/>
      <c r="K44" s="319"/>
      <c r="L44" s="320"/>
      <c r="M44" s="321"/>
      <c r="N44" s="322"/>
    </row>
    <row r="45" spans="1:20" ht="45.75" thickBot="1" x14ac:dyDescent="0.3">
      <c r="A45" s="326"/>
      <c r="B45" s="327" t="s">
        <v>290</v>
      </c>
      <c r="C45" s="291"/>
      <c r="D45" s="328"/>
      <c r="E45" s="329"/>
      <c r="F45" s="330"/>
      <c r="G45" s="323"/>
      <c r="H45" s="324"/>
      <c r="I45" s="324"/>
      <c r="J45" s="325"/>
      <c r="K45" s="291"/>
      <c r="L45" s="328"/>
      <c r="M45" s="329"/>
      <c r="N45" s="330"/>
    </row>
    <row r="46" spans="1:20" ht="14.45" customHeight="1" x14ac:dyDescent="0.25">
      <c r="A46" s="331" t="s">
        <v>291</v>
      </c>
      <c r="B46" s="331"/>
      <c r="C46" s="331"/>
      <c r="D46" s="331"/>
      <c r="E46" s="331"/>
      <c r="F46" s="331"/>
      <c r="G46" s="331"/>
      <c r="H46" s="331"/>
      <c r="I46" s="331"/>
      <c r="J46" s="331"/>
      <c r="K46" s="331"/>
      <c r="L46" s="331"/>
      <c r="M46" s="331"/>
      <c r="N46" s="331"/>
    </row>
    <row r="47" spans="1:20" x14ac:dyDescent="0.25">
      <c r="A47" t="s">
        <v>292</v>
      </c>
      <c r="B47"/>
      <c r="C47"/>
      <c r="D47"/>
      <c r="E47"/>
      <c r="F47"/>
      <c r="G47"/>
      <c r="H47"/>
      <c r="I47"/>
      <c r="J47"/>
    </row>
  </sheetData>
  <mergeCells count="31">
    <mergeCell ref="A46:N46"/>
    <mergeCell ref="A33:B33"/>
    <mergeCell ref="A34:B34"/>
    <mergeCell ref="A35:A37"/>
    <mergeCell ref="D43:F43"/>
    <mergeCell ref="L43:N43"/>
    <mergeCell ref="A44:A45"/>
    <mergeCell ref="D44:F45"/>
    <mergeCell ref="L44:N45"/>
    <mergeCell ref="B11:C11"/>
    <mergeCell ref="N24:O24"/>
    <mergeCell ref="A29:B29"/>
    <mergeCell ref="A30:B30"/>
    <mergeCell ref="A31:B31"/>
    <mergeCell ref="A32:B32"/>
    <mergeCell ref="O6:O7"/>
    <mergeCell ref="P6:P7"/>
    <mergeCell ref="Q6:Q7"/>
    <mergeCell ref="R6:R7"/>
    <mergeCell ref="S6:S7"/>
    <mergeCell ref="T6:T7"/>
    <mergeCell ref="B5:L5"/>
    <mergeCell ref="N5:X5"/>
    <mergeCell ref="B6:B7"/>
    <mergeCell ref="C6:C7"/>
    <mergeCell ref="D6:D7"/>
    <mergeCell ref="E6:E7"/>
    <mergeCell ref="F6:F7"/>
    <mergeCell ref="G6:G7"/>
    <mergeCell ref="H6:H7"/>
    <mergeCell ref="N6:N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0"/>
  <sheetViews>
    <sheetView zoomScale="90" zoomScaleNormal="90" workbookViewId="0"/>
  </sheetViews>
  <sheetFormatPr baseColWidth="10" defaultColWidth="9.140625" defaultRowHeight="15" x14ac:dyDescent="0.25"/>
  <cols>
    <col min="1" max="1" width="57.140625" style="11" customWidth="1"/>
    <col min="2" max="26" width="5.7109375" customWidth="1"/>
  </cols>
  <sheetData>
    <row r="1" spans="1:26" s="56" customFormat="1" ht="15.75" x14ac:dyDescent="0.25">
      <c r="A1" s="56" t="s">
        <v>197</v>
      </c>
    </row>
    <row r="2" spans="1:26" x14ac:dyDescent="0.25">
      <c r="A2" s="23" t="s">
        <v>196</v>
      </c>
      <c r="B2" s="22"/>
      <c r="C2" s="22"/>
      <c r="D2" s="22"/>
      <c r="E2" s="22"/>
      <c r="F2" s="22"/>
      <c r="G2" s="22"/>
      <c r="H2" s="22"/>
      <c r="I2" s="22"/>
      <c r="J2" s="22"/>
      <c r="K2" s="22"/>
      <c r="L2" s="22"/>
      <c r="M2" s="22"/>
      <c r="N2" s="22"/>
      <c r="O2" s="22"/>
      <c r="P2" s="22"/>
      <c r="Q2" s="22"/>
      <c r="R2" s="22"/>
      <c r="S2" s="22"/>
      <c r="T2" s="22"/>
      <c r="U2" s="22"/>
      <c r="V2" s="22"/>
      <c r="W2" s="22"/>
      <c r="X2" s="22"/>
      <c r="Y2" s="22"/>
      <c r="Z2" s="22"/>
    </row>
    <row r="3" spans="1:26" x14ac:dyDescent="0.25">
      <c r="A3" s="23" t="s">
        <v>199</v>
      </c>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23" t="s">
        <v>198</v>
      </c>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t="s">
        <v>200</v>
      </c>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58" t="s">
        <v>110</v>
      </c>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59" t="s">
        <v>201</v>
      </c>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60" t="s">
        <v>111</v>
      </c>
      <c r="B8" s="22"/>
      <c r="C8" s="22"/>
      <c r="D8" s="22"/>
      <c r="E8" s="22"/>
      <c r="F8" s="22"/>
      <c r="G8" s="22"/>
      <c r="H8" s="22"/>
      <c r="I8" s="22"/>
      <c r="J8" s="22"/>
      <c r="K8" s="22"/>
      <c r="L8" s="22"/>
      <c r="M8" s="22"/>
      <c r="N8" s="22"/>
      <c r="O8" s="22"/>
      <c r="P8" s="22"/>
      <c r="Q8" s="22"/>
      <c r="R8" s="22"/>
      <c r="S8" s="22"/>
      <c r="T8" s="22"/>
      <c r="U8" s="22"/>
      <c r="V8" s="22"/>
      <c r="W8" s="22"/>
      <c r="X8" s="22"/>
      <c r="Y8" s="22"/>
      <c r="Z8" s="22"/>
    </row>
    <row r="9" spans="1:26" ht="15.75" thickBot="1" x14ac:dyDescent="0.3">
      <c r="A9" s="23"/>
      <c r="B9" s="22"/>
      <c r="C9" s="22"/>
      <c r="D9" s="22"/>
      <c r="E9" s="22"/>
      <c r="F9" s="22"/>
      <c r="G9" s="22"/>
      <c r="H9" s="22"/>
      <c r="I9" s="22"/>
      <c r="J9" s="22"/>
      <c r="K9" s="22"/>
      <c r="L9" s="22"/>
      <c r="M9" s="22"/>
      <c r="N9" s="22"/>
      <c r="O9" s="22"/>
      <c r="P9" s="22"/>
      <c r="Q9" s="22"/>
      <c r="R9" s="22"/>
      <c r="S9" s="22"/>
      <c r="T9" s="22"/>
      <c r="U9" s="22"/>
      <c r="V9" s="22"/>
      <c r="W9" s="22"/>
      <c r="X9" s="22"/>
      <c r="Y9" s="22"/>
      <c r="Z9" s="22"/>
    </row>
    <row r="10" spans="1:26" s="12" customFormat="1" ht="15.75" thickBot="1" x14ac:dyDescent="0.3">
      <c r="A10" s="24" t="s">
        <v>112</v>
      </c>
      <c r="B10" s="39">
        <v>1</v>
      </c>
      <c r="C10" s="39">
        <v>2</v>
      </c>
      <c r="D10" s="39">
        <v>3</v>
      </c>
      <c r="E10" s="39">
        <v>4</v>
      </c>
      <c r="F10" s="39">
        <v>5</v>
      </c>
      <c r="G10" s="39">
        <v>6</v>
      </c>
      <c r="H10" s="39">
        <v>7</v>
      </c>
      <c r="I10" s="39">
        <v>8</v>
      </c>
      <c r="J10" s="39">
        <v>9</v>
      </c>
      <c r="K10" s="39">
        <v>10</v>
      </c>
      <c r="L10" s="39">
        <v>11</v>
      </c>
      <c r="M10" s="39">
        <v>12</v>
      </c>
      <c r="N10" s="39">
        <v>13</v>
      </c>
      <c r="O10" s="39">
        <v>14</v>
      </c>
      <c r="P10" s="39">
        <v>15</v>
      </c>
      <c r="Q10" s="39">
        <v>16</v>
      </c>
      <c r="R10" s="39">
        <v>17</v>
      </c>
      <c r="S10" s="39">
        <v>18</v>
      </c>
      <c r="T10" s="39">
        <v>19</v>
      </c>
      <c r="U10" s="39">
        <v>20</v>
      </c>
      <c r="V10" s="39">
        <v>21</v>
      </c>
      <c r="W10" s="39">
        <v>22</v>
      </c>
      <c r="X10" s="39">
        <v>23</v>
      </c>
      <c r="Y10" s="39">
        <v>24</v>
      </c>
      <c r="Z10" s="40">
        <v>25</v>
      </c>
    </row>
    <row r="11" spans="1:26" s="2" customFormat="1" x14ac:dyDescent="0.25">
      <c r="A11" s="25" t="s">
        <v>206</v>
      </c>
      <c r="B11" s="41"/>
      <c r="C11" s="42"/>
      <c r="D11" s="42"/>
      <c r="E11" s="42"/>
      <c r="F11" s="42"/>
      <c r="G11" s="42"/>
      <c r="H11" s="42"/>
      <c r="I11" s="42"/>
      <c r="J11" s="42"/>
      <c r="K11" s="42"/>
      <c r="L11" s="42"/>
      <c r="M11" s="42"/>
      <c r="N11" s="42"/>
      <c r="O11" s="42"/>
      <c r="P11" s="42"/>
      <c r="Q11" s="42"/>
      <c r="R11" s="42"/>
      <c r="S11" s="42"/>
      <c r="T11" s="42"/>
      <c r="U11" s="42"/>
      <c r="V11" s="42"/>
      <c r="W11" s="42"/>
      <c r="X11" s="42"/>
      <c r="Y11" s="42"/>
      <c r="Z11" s="43"/>
    </row>
    <row r="12" spans="1:26" s="2" customFormat="1" ht="72.75" customHeight="1" x14ac:dyDescent="0.25">
      <c r="A12" s="26" t="s">
        <v>202</v>
      </c>
      <c r="B12" s="44"/>
      <c r="C12" s="45"/>
      <c r="D12" s="45"/>
      <c r="E12" s="45"/>
      <c r="F12" s="45"/>
      <c r="G12" s="45"/>
      <c r="H12" s="45"/>
      <c r="I12" s="45"/>
      <c r="J12" s="45"/>
      <c r="K12" s="45"/>
      <c r="L12" s="45"/>
      <c r="M12" s="45"/>
      <c r="N12" s="45"/>
      <c r="O12" s="45"/>
      <c r="P12" s="45"/>
      <c r="Q12" s="45"/>
      <c r="R12" s="45"/>
      <c r="S12" s="45"/>
      <c r="T12" s="45"/>
      <c r="U12" s="45"/>
      <c r="V12" s="45"/>
      <c r="W12" s="45"/>
      <c r="X12" s="45"/>
      <c r="Y12" s="45"/>
      <c r="Z12" s="46"/>
    </row>
    <row r="13" spans="1:26" s="2" customFormat="1" x14ac:dyDescent="0.25">
      <c r="A13" s="26"/>
      <c r="B13" s="44"/>
      <c r="C13" s="45"/>
      <c r="D13" s="45"/>
      <c r="E13" s="45"/>
      <c r="F13" s="45"/>
      <c r="G13" s="45"/>
      <c r="H13" s="45"/>
      <c r="I13" s="45"/>
      <c r="J13" s="45"/>
      <c r="K13" s="45"/>
      <c r="L13" s="45"/>
      <c r="M13" s="45"/>
      <c r="N13" s="45"/>
      <c r="O13" s="45"/>
      <c r="P13" s="45"/>
      <c r="Q13" s="45"/>
      <c r="R13" s="45"/>
      <c r="S13" s="45"/>
      <c r="T13" s="45"/>
      <c r="U13" s="45"/>
      <c r="V13" s="45"/>
      <c r="W13" s="45"/>
      <c r="X13" s="45"/>
      <c r="Y13" s="45"/>
      <c r="Z13" s="46"/>
    </row>
    <row r="14" spans="1:26" s="2" customFormat="1" ht="28.5" x14ac:dyDescent="0.25">
      <c r="A14" s="26" t="s">
        <v>239</v>
      </c>
      <c r="B14" s="44"/>
      <c r="C14" s="45"/>
      <c r="D14" s="45"/>
      <c r="E14" s="45"/>
      <c r="F14" s="45"/>
      <c r="G14" s="45"/>
      <c r="H14" s="45"/>
      <c r="I14" s="45"/>
      <c r="J14" s="45"/>
      <c r="K14" s="45"/>
      <c r="L14" s="45"/>
      <c r="M14" s="45"/>
      <c r="N14" s="45"/>
      <c r="O14" s="45"/>
      <c r="P14" s="45"/>
      <c r="Q14" s="45"/>
      <c r="R14" s="45"/>
      <c r="S14" s="45"/>
      <c r="T14" s="45"/>
      <c r="U14" s="45"/>
      <c r="V14" s="45"/>
      <c r="W14" s="45"/>
      <c r="X14" s="45"/>
      <c r="Y14" s="45"/>
      <c r="Z14" s="46"/>
    </row>
    <row r="15" spans="1:26" s="2" customFormat="1" x14ac:dyDescent="0.25">
      <c r="A15" s="26" t="s">
        <v>203</v>
      </c>
      <c r="B15" s="44"/>
      <c r="C15" s="45"/>
      <c r="D15" s="45"/>
      <c r="E15" s="45"/>
      <c r="F15" s="45"/>
      <c r="G15" s="45"/>
      <c r="H15" s="45"/>
      <c r="I15" s="45"/>
      <c r="J15" s="45"/>
      <c r="K15" s="45"/>
      <c r="L15" s="45"/>
      <c r="M15" s="45"/>
      <c r="N15" s="45"/>
      <c r="O15" s="45"/>
      <c r="P15" s="45"/>
      <c r="Q15" s="45"/>
      <c r="R15" s="45"/>
      <c r="S15" s="45"/>
      <c r="T15" s="45"/>
      <c r="U15" s="45"/>
      <c r="V15" s="45"/>
      <c r="W15" s="45"/>
      <c r="X15" s="45"/>
      <c r="Y15" s="45"/>
      <c r="Z15" s="46"/>
    </row>
    <row r="16" spans="1:26" s="2" customFormat="1" x14ac:dyDescent="0.25">
      <c r="A16" s="27" t="s">
        <v>113</v>
      </c>
      <c r="B16" s="45">
        <f t="shared" ref="B16:Z16" si="0">B14*B15</f>
        <v>0</v>
      </c>
      <c r="C16" s="45">
        <f t="shared" si="0"/>
        <v>0</v>
      </c>
      <c r="D16" s="45">
        <f t="shared" si="0"/>
        <v>0</v>
      </c>
      <c r="E16" s="45">
        <f t="shared" si="0"/>
        <v>0</v>
      </c>
      <c r="F16" s="45">
        <f t="shared" si="0"/>
        <v>0</v>
      </c>
      <c r="G16" s="45">
        <f t="shared" si="0"/>
        <v>0</v>
      </c>
      <c r="H16" s="45">
        <f t="shared" si="0"/>
        <v>0</v>
      </c>
      <c r="I16" s="45">
        <f t="shared" si="0"/>
        <v>0</v>
      </c>
      <c r="J16" s="45">
        <f t="shared" si="0"/>
        <v>0</v>
      </c>
      <c r="K16" s="45">
        <f t="shared" si="0"/>
        <v>0</v>
      </c>
      <c r="L16" s="45">
        <f t="shared" si="0"/>
        <v>0</v>
      </c>
      <c r="M16" s="45">
        <f t="shared" si="0"/>
        <v>0</v>
      </c>
      <c r="N16" s="45">
        <f t="shared" si="0"/>
        <v>0</v>
      </c>
      <c r="O16" s="45">
        <f t="shared" si="0"/>
        <v>0</v>
      </c>
      <c r="P16" s="45">
        <f t="shared" si="0"/>
        <v>0</v>
      </c>
      <c r="Q16" s="45">
        <f t="shared" si="0"/>
        <v>0</v>
      </c>
      <c r="R16" s="45">
        <f t="shared" si="0"/>
        <v>0</v>
      </c>
      <c r="S16" s="45">
        <f t="shared" si="0"/>
        <v>0</v>
      </c>
      <c r="T16" s="45">
        <f t="shared" si="0"/>
        <v>0</v>
      </c>
      <c r="U16" s="45">
        <f t="shared" si="0"/>
        <v>0</v>
      </c>
      <c r="V16" s="45">
        <f t="shared" si="0"/>
        <v>0</v>
      </c>
      <c r="W16" s="45">
        <f t="shared" si="0"/>
        <v>0</v>
      </c>
      <c r="X16" s="45">
        <f t="shared" si="0"/>
        <v>0</v>
      </c>
      <c r="Y16" s="45">
        <f t="shared" si="0"/>
        <v>0</v>
      </c>
      <c r="Z16" s="46">
        <f t="shared" si="0"/>
        <v>0</v>
      </c>
    </row>
    <row r="17" spans="1:26" s="2" customFormat="1" x14ac:dyDescent="0.25">
      <c r="A17" s="26"/>
      <c r="B17" s="45"/>
      <c r="C17" s="45"/>
      <c r="D17" s="45"/>
      <c r="E17" s="45"/>
      <c r="F17" s="45"/>
      <c r="G17" s="45"/>
      <c r="H17" s="45"/>
      <c r="I17" s="45"/>
      <c r="J17" s="45"/>
      <c r="K17" s="45"/>
      <c r="L17" s="45"/>
      <c r="M17" s="45"/>
      <c r="N17" s="45"/>
      <c r="O17" s="45"/>
      <c r="P17" s="45"/>
      <c r="Q17" s="45"/>
      <c r="R17" s="45"/>
      <c r="S17" s="45"/>
      <c r="T17" s="45"/>
      <c r="U17" s="45"/>
      <c r="V17" s="45"/>
      <c r="W17" s="45"/>
      <c r="X17" s="45"/>
      <c r="Y17" s="45"/>
      <c r="Z17" s="46"/>
    </row>
    <row r="18" spans="1:26" s="2" customFormat="1" x14ac:dyDescent="0.25">
      <c r="A18" s="26" t="s">
        <v>114</v>
      </c>
      <c r="B18" s="45"/>
      <c r="C18" s="45"/>
      <c r="D18" s="45"/>
      <c r="E18" s="45"/>
      <c r="F18" s="45"/>
      <c r="G18" s="45"/>
      <c r="H18" s="45"/>
      <c r="I18" s="45"/>
      <c r="J18" s="45"/>
      <c r="K18" s="45"/>
      <c r="L18" s="45"/>
      <c r="M18" s="45"/>
      <c r="N18" s="45"/>
      <c r="O18" s="45"/>
      <c r="P18" s="45"/>
      <c r="Q18" s="45"/>
      <c r="R18" s="45"/>
      <c r="S18" s="45"/>
      <c r="T18" s="45"/>
      <c r="U18" s="45"/>
      <c r="V18" s="45"/>
      <c r="W18" s="45"/>
      <c r="X18" s="45"/>
      <c r="Y18" s="45"/>
      <c r="Z18" s="46"/>
    </row>
    <row r="19" spans="1:26" s="2" customFormat="1" x14ac:dyDescent="0.25">
      <c r="A19" s="26" t="s">
        <v>115</v>
      </c>
      <c r="B19" s="45"/>
      <c r="C19" s="45"/>
      <c r="D19" s="45"/>
      <c r="E19" s="45"/>
      <c r="F19" s="45"/>
      <c r="G19" s="45"/>
      <c r="H19" s="45"/>
      <c r="I19" s="45"/>
      <c r="J19" s="45"/>
      <c r="K19" s="45"/>
      <c r="L19" s="45"/>
      <c r="M19" s="45"/>
      <c r="N19" s="45"/>
      <c r="O19" s="45"/>
      <c r="P19" s="45"/>
      <c r="Q19" s="45"/>
      <c r="R19" s="45"/>
      <c r="S19" s="45"/>
      <c r="T19" s="45"/>
      <c r="U19" s="45"/>
      <c r="V19" s="45"/>
      <c r="W19" s="45"/>
      <c r="X19" s="45"/>
      <c r="Y19" s="45"/>
      <c r="Z19" s="46"/>
    </row>
    <row r="20" spans="1:26" s="2" customFormat="1" x14ac:dyDescent="0.25">
      <c r="A20" s="26" t="s">
        <v>116</v>
      </c>
      <c r="B20" s="45"/>
      <c r="C20" s="45"/>
      <c r="D20" s="45"/>
      <c r="E20" s="45"/>
      <c r="F20" s="45"/>
      <c r="G20" s="45"/>
      <c r="H20" s="45"/>
      <c r="I20" s="45"/>
      <c r="J20" s="45"/>
      <c r="K20" s="45"/>
      <c r="L20" s="45"/>
      <c r="M20" s="45"/>
      <c r="N20" s="45"/>
      <c r="O20" s="45"/>
      <c r="P20" s="45"/>
      <c r="Q20" s="45"/>
      <c r="R20" s="45"/>
      <c r="S20" s="45"/>
      <c r="T20" s="45"/>
      <c r="U20" s="45"/>
      <c r="V20" s="45"/>
      <c r="W20" s="45"/>
      <c r="X20" s="45"/>
      <c r="Y20" s="45"/>
      <c r="Z20" s="47"/>
    </row>
    <row r="21" spans="1:26" s="2" customFormat="1" x14ac:dyDescent="0.25">
      <c r="A21" s="26" t="s">
        <v>117</v>
      </c>
      <c r="B21" s="45"/>
      <c r="C21" s="45"/>
      <c r="D21" s="45"/>
      <c r="E21" s="45"/>
      <c r="F21" s="45"/>
      <c r="G21" s="45"/>
      <c r="H21" s="45"/>
      <c r="I21" s="45"/>
      <c r="J21" s="45"/>
      <c r="K21" s="45"/>
      <c r="L21" s="45"/>
      <c r="M21" s="45"/>
      <c r="N21" s="45"/>
      <c r="O21" s="45"/>
      <c r="P21" s="45"/>
      <c r="Q21" s="45"/>
      <c r="R21" s="45"/>
      <c r="S21" s="45"/>
      <c r="T21" s="45"/>
      <c r="U21" s="45"/>
      <c r="V21" s="45"/>
      <c r="W21" s="45"/>
      <c r="X21" s="45"/>
      <c r="Y21" s="45"/>
      <c r="Z21" s="47"/>
    </row>
    <row r="22" spans="1:26" s="2" customFormat="1" x14ac:dyDescent="0.25">
      <c r="A22" s="26" t="s">
        <v>118</v>
      </c>
      <c r="B22" s="45"/>
      <c r="C22" s="45"/>
      <c r="D22" s="45"/>
      <c r="E22" s="45"/>
      <c r="F22" s="45"/>
      <c r="G22" s="45"/>
      <c r="H22" s="45"/>
      <c r="I22" s="45"/>
      <c r="J22" s="45"/>
      <c r="K22" s="45"/>
      <c r="L22" s="45"/>
      <c r="M22" s="45"/>
      <c r="N22" s="45"/>
      <c r="O22" s="45"/>
      <c r="P22" s="45"/>
      <c r="Q22" s="45"/>
      <c r="R22" s="45"/>
      <c r="S22" s="45"/>
      <c r="T22" s="45"/>
      <c r="U22" s="45"/>
      <c r="V22" s="45"/>
      <c r="W22" s="45"/>
      <c r="X22" s="45"/>
      <c r="Y22" s="45"/>
      <c r="Z22" s="47"/>
    </row>
    <row r="23" spans="1:26" s="2" customFormat="1" x14ac:dyDescent="0.25">
      <c r="A23" s="26" t="s">
        <v>119</v>
      </c>
      <c r="B23" s="45"/>
      <c r="C23" s="45"/>
      <c r="D23" s="45"/>
      <c r="E23" s="45"/>
      <c r="F23" s="45"/>
      <c r="G23" s="45"/>
      <c r="H23" s="45"/>
      <c r="I23" s="45"/>
      <c r="J23" s="45"/>
      <c r="K23" s="45"/>
      <c r="L23" s="45"/>
      <c r="M23" s="45"/>
      <c r="N23" s="45"/>
      <c r="O23" s="45"/>
      <c r="P23" s="45"/>
      <c r="Q23" s="45"/>
      <c r="R23" s="45"/>
      <c r="S23" s="45"/>
      <c r="T23" s="45"/>
      <c r="U23" s="45"/>
      <c r="V23" s="45"/>
      <c r="W23" s="45"/>
      <c r="X23" s="45"/>
      <c r="Y23" s="45"/>
      <c r="Z23" s="47"/>
    </row>
    <row r="24" spans="1:26" s="2" customFormat="1" x14ac:dyDescent="0.25">
      <c r="A24" s="26" t="s">
        <v>120</v>
      </c>
      <c r="B24" s="45"/>
      <c r="C24" s="45"/>
      <c r="D24" s="45"/>
      <c r="E24" s="45"/>
      <c r="F24" s="45"/>
      <c r="G24" s="45"/>
      <c r="H24" s="45"/>
      <c r="I24" s="45"/>
      <c r="J24" s="45"/>
      <c r="K24" s="45"/>
      <c r="L24" s="45"/>
      <c r="M24" s="45"/>
      <c r="N24" s="45"/>
      <c r="O24" s="45"/>
      <c r="P24" s="45"/>
      <c r="Q24" s="45"/>
      <c r="R24" s="45"/>
      <c r="S24" s="45"/>
      <c r="T24" s="45"/>
      <c r="U24" s="45"/>
      <c r="V24" s="45"/>
      <c r="W24" s="45"/>
      <c r="X24" s="45"/>
      <c r="Y24" s="45"/>
      <c r="Z24" s="47"/>
    </row>
    <row r="25" spans="1:26" s="2" customFormat="1" x14ac:dyDescent="0.25">
      <c r="A25" s="26"/>
      <c r="B25" s="45"/>
      <c r="C25" s="45"/>
      <c r="D25" s="45"/>
      <c r="E25" s="45"/>
      <c r="F25" s="45"/>
      <c r="G25" s="45"/>
      <c r="H25" s="45"/>
      <c r="I25" s="45"/>
      <c r="J25" s="45"/>
      <c r="K25" s="45"/>
      <c r="L25" s="45"/>
      <c r="M25" s="45"/>
      <c r="N25" s="45"/>
      <c r="O25" s="45"/>
      <c r="P25" s="45"/>
      <c r="Q25" s="45"/>
      <c r="R25" s="45"/>
      <c r="S25" s="45"/>
      <c r="T25" s="45"/>
      <c r="U25" s="45"/>
      <c r="V25" s="45"/>
      <c r="W25" s="45"/>
      <c r="X25" s="45"/>
      <c r="Y25" s="45"/>
      <c r="Z25" s="47"/>
    </row>
    <row r="26" spans="1:26" s="2" customFormat="1" x14ac:dyDescent="0.25">
      <c r="A26" s="27" t="s">
        <v>121</v>
      </c>
      <c r="B26" s="45">
        <f>B18*B19</f>
        <v>0</v>
      </c>
      <c r="C26" s="45">
        <f t="shared" ref="C26:Z26" si="1">C18*C19</f>
        <v>0</v>
      </c>
      <c r="D26" s="45">
        <f t="shared" si="1"/>
        <v>0</v>
      </c>
      <c r="E26" s="45">
        <f t="shared" si="1"/>
        <v>0</v>
      </c>
      <c r="F26" s="45">
        <f t="shared" si="1"/>
        <v>0</v>
      </c>
      <c r="G26" s="45">
        <f t="shared" si="1"/>
        <v>0</v>
      </c>
      <c r="H26" s="45">
        <f t="shared" si="1"/>
        <v>0</v>
      </c>
      <c r="I26" s="45">
        <f t="shared" si="1"/>
        <v>0</v>
      </c>
      <c r="J26" s="45">
        <f t="shared" si="1"/>
        <v>0</v>
      </c>
      <c r="K26" s="45">
        <f t="shared" si="1"/>
        <v>0</v>
      </c>
      <c r="L26" s="45">
        <f t="shared" si="1"/>
        <v>0</v>
      </c>
      <c r="M26" s="45">
        <f t="shared" si="1"/>
        <v>0</v>
      </c>
      <c r="N26" s="45">
        <f t="shared" si="1"/>
        <v>0</v>
      </c>
      <c r="O26" s="45">
        <f t="shared" si="1"/>
        <v>0</v>
      </c>
      <c r="P26" s="45">
        <f t="shared" si="1"/>
        <v>0</v>
      </c>
      <c r="Q26" s="45">
        <f t="shared" si="1"/>
        <v>0</v>
      </c>
      <c r="R26" s="45">
        <f t="shared" si="1"/>
        <v>0</v>
      </c>
      <c r="S26" s="45">
        <f t="shared" si="1"/>
        <v>0</v>
      </c>
      <c r="T26" s="45">
        <f t="shared" si="1"/>
        <v>0</v>
      </c>
      <c r="U26" s="45">
        <f t="shared" si="1"/>
        <v>0</v>
      </c>
      <c r="V26" s="45">
        <f t="shared" si="1"/>
        <v>0</v>
      </c>
      <c r="W26" s="45">
        <f t="shared" si="1"/>
        <v>0</v>
      </c>
      <c r="X26" s="45">
        <f t="shared" si="1"/>
        <v>0</v>
      </c>
      <c r="Y26" s="45">
        <f t="shared" si="1"/>
        <v>0</v>
      </c>
      <c r="Z26" s="45">
        <f t="shared" si="1"/>
        <v>0</v>
      </c>
    </row>
    <row r="27" spans="1:26" s="2" customFormat="1" ht="15.75" thickBot="1" x14ac:dyDescent="0.3">
      <c r="A27" s="28" t="s">
        <v>122</v>
      </c>
      <c r="B27" s="48"/>
      <c r="C27" s="48"/>
      <c r="D27" s="48"/>
      <c r="E27" s="48"/>
      <c r="F27" s="48"/>
      <c r="G27" s="48"/>
      <c r="H27" s="48"/>
      <c r="I27" s="48"/>
      <c r="J27" s="48"/>
      <c r="K27" s="48"/>
      <c r="L27" s="48"/>
      <c r="M27" s="48"/>
      <c r="N27" s="48"/>
      <c r="O27" s="48"/>
      <c r="P27" s="48"/>
      <c r="Q27" s="48"/>
      <c r="R27" s="48"/>
      <c r="S27" s="48"/>
      <c r="T27" s="48"/>
      <c r="U27" s="48"/>
      <c r="V27" s="48"/>
      <c r="W27" s="48"/>
      <c r="X27" s="48"/>
      <c r="Y27" s="48"/>
      <c r="Z27" s="49"/>
    </row>
    <row r="28" spans="1:26" s="2" customFormat="1" ht="15.75" thickBot="1" x14ac:dyDescent="0.3">
      <c r="A28" s="29" t="s">
        <v>123</v>
      </c>
      <c r="B28" s="50">
        <f>B16+B26+B27</f>
        <v>0</v>
      </c>
      <c r="C28" s="50">
        <f t="shared" ref="C28:Z28" si="2">C16+C26+C27</f>
        <v>0</v>
      </c>
      <c r="D28" s="50">
        <f t="shared" si="2"/>
        <v>0</v>
      </c>
      <c r="E28" s="50">
        <f t="shared" si="2"/>
        <v>0</v>
      </c>
      <c r="F28" s="50">
        <f t="shared" si="2"/>
        <v>0</v>
      </c>
      <c r="G28" s="50">
        <f t="shared" si="2"/>
        <v>0</v>
      </c>
      <c r="H28" s="50">
        <f t="shared" si="2"/>
        <v>0</v>
      </c>
      <c r="I28" s="50">
        <f t="shared" si="2"/>
        <v>0</v>
      </c>
      <c r="J28" s="50">
        <f t="shared" si="2"/>
        <v>0</v>
      </c>
      <c r="K28" s="50">
        <f t="shared" si="2"/>
        <v>0</v>
      </c>
      <c r="L28" s="50">
        <f t="shared" si="2"/>
        <v>0</v>
      </c>
      <c r="M28" s="50">
        <f t="shared" si="2"/>
        <v>0</v>
      </c>
      <c r="N28" s="50">
        <f t="shared" si="2"/>
        <v>0</v>
      </c>
      <c r="O28" s="50">
        <f t="shared" si="2"/>
        <v>0</v>
      </c>
      <c r="P28" s="50">
        <f t="shared" si="2"/>
        <v>0</v>
      </c>
      <c r="Q28" s="50">
        <f t="shared" si="2"/>
        <v>0</v>
      </c>
      <c r="R28" s="50">
        <f t="shared" si="2"/>
        <v>0</v>
      </c>
      <c r="S28" s="50">
        <f t="shared" si="2"/>
        <v>0</v>
      </c>
      <c r="T28" s="50">
        <f t="shared" si="2"/>
        <v>0</v>
      </c>
      <c r="U28" s="50">
        <f t="shared" si="2"/>
        <v>0</v>
      </c>
      <c r="V28" s="50">
        <f t="shared" si="2"/>
        <v>0</v>
      </c>
      <c r="W28" s="50">
        <f t="shared" si="2"/>
        <v>0</v>
      </c>
      <c r="X28" s="50">
        <f t="shared" si="2"/>
        <v>0</v>
      </c>
      <c r="Y28" s="50">
        <f t="shared" si="2"/>
        <v>0</v>
      </c>
      <c r="Z28" s="50">
        <f t="shared" si="2"/>
        <v>0</v>
      </c>
    </row>
    <row r="29" spans="1:26" s="2" customFormat="1" x14ac:dyDescent="0.25">
      <c r="A29" s="30" t="s">
        <v>124</v>
      </c>
      <c r="B29" s="42"/>
      <c r="C29" s="42"/>
      <c r="D29" s="42"/>
      <c r="E29" s="42"/>
      <c r="F29" s="42"/>
      <c r="G29" s="42"/>
      <c r="H29" s="42"/>
      <c r="I29" s="42"/>
      <c r="J29" s="42"/>
      <c r="K29" s="42"/>
      <c r="L29" s="42"/>
      <c r="M29" s="42"/>
      <c r="N29" s="42"/>
      <c r="O29" s="42"/>
      <c r="P29" s="42"/>
      <c r="Q29" s="42"/>
      <c r="R29" s="42"/>
      <c r="S29" s="42"/>
      <c r="T29" s="42"/>
      <c r="U29" s="42"/>
      <c r="V29" s="42"/>
      <c r="W29" s="42"/>
      <c r="X29" s="42"/>
      <c r="Y29" s="42"/>
      <c r="Z29" s="43"/>
    </row>
    <row r="30" spans="1:26" s="2" customFormat="1" x14ac:dyDescent="0.25">
      <c r="A30" s="31" t="s">
        <v>125</v>
      </c>
      <c r="B30" s="45"/>
      <c r="C30" s="45"/>
      <c r="D30" s="45"/>
      <c r="E30" s="45"/>
      <c r="F30" s="45"/>
      <c r="G30" s="45"/>
      <c r="H30" s="45"/>
      <c r="I30" s="45"/>
      <c r="J30" s="45"/>
      <c r="K30" s="45"/>
      <c r="L30" s="45"/>
      <c r="M30" s="45"/>
      <c r="N30" s="45"/>
      <c r="O30" s="45"/>
      <c r="P30" s="45"/>
      <c r="Q30" s="45"/>
      <c r="R30" s="45"/>
      <c r="S30" s="45"/>
      <c r="T30" s="45"/>
      <c r="U30" s="45"/>
      <c r="V30" s="45"/>
      <c r="W30" s="45"/>
      <c r="X30" s="45"/>
      <c r="Y30" s="45"/>
      <c r="Z30" s="46"/>
    </row>
    <row r="31" spans="1:26" s="2" customFormat="1" x14ac:dyDescent="0.25">
      <c r="A31" s="26" t="s">
        <v>126</v>
      </c>
      <c r="B31" s="45"/>
      <c r="C31" s="45"/>
      <c r="D31" s="45"/>
      <c r="E31" s="45"/>
      <c r="F31" s="45"/>
      <c r="G31" s="45"/>
      <c r="H31" s="45"/>
      <c r="I31" s="45"/>
      <c r="J31" s="45"/>
      <c r="K31" s="45"/>
      <c r="L31" s="45"/>
      <c r="M31" s="45"/>
      <c r="N31" s="45"/>
      <c r="O31" s="45"/>
      <c r="P31" s="45"/>
      <c r="Q31" s="45"/>
      <c r="R31" s="45"/>
      <c r="S31" s="45"/>
      <c r="T31" s="45"/>
      <c r="U31" s="45"/>
      <c r="V31" s="45"/>
      <c r="W31" s="45"/>
      <c r="X31" s="45"/>
      <c r="Y31" s="45"/>
      <c r="Z31" s="46"/>
    </row>
    <row r="32" spans="1:26" s="2" customFormat="1" x14ac:dyDescent="0.25">
      <c r="A32" s="26" t="s">
        <v>127</v>
      </c>
      <c r="B32" s="45"/>
      <c r="C32" s="45"/>
      <c r="D32" s="45"/>
      <c r="E32" s="45"/>
      <c r="F32" s="45"/>
      <c r="G32" s="45"/>
      <c r="H32" s="45"/>
      <c r="I32" s="45"/>
      <c r="J32" s="45"/>
      <c r="K32" s="45"/>
      <c r="L32" s="45"/>
      <c r="M32" s="45"/>
      <c r="N32" s="45"/>
      <c r="O32" s="45"/>
      <c r="P32" s="45"/>
      <c r="Q32" s="45"/>
      <c r="R32" s="45"/>
      <c r="S32" s="45"/>
      <c r="T32" s="45"/>
      <c r="U32" s="45"/>
      <c r="V32" s="45"/>
      <c r="W32" s="45"/>
      <c r="X32" s="45"/>
      <c r="Y32" s="45"/>
      <c r="Z32" s="46"/>
    </row>
    <row r="33" spans="1:26" s="2" customFormat="1" x14ac:dyDescent="0.25">
      <c r="A33" s="32" t="s">
        <v>128</v>
      </c>
      <c r="B33" s="45"/>
      <c r="C33" s="45"/>
      <c r="D33" s="45"/>
      <c r="E33" s="45"/>
      <c r="F33" s="45"/>
      <c r="G33" s="45"/>
      <c r="H33" s="45"/>
      <c r="I33" s="45"/>
      <c r="J33" s="45"/>
      <c r="K33" s="45"/>
      <c r="L33" s="45"/>
      <c r="M33" s="45"/>
      <c r="N33" s="45"/>
      <c r="O33" s="45"/>
      <c r="P33" s="45"/>
      <c r="Q33" s="45"/>
      <c r="R33" s="45"/>
      <c r="S33" s="45"/>
      <c r="T33" s="45"/>
      <c r="U33" s="45"/>
      <c r="V33" s="45"/>
      <c r="W33" s="45"/>
      <c r="X33" s="45"/>
      <c r="Y33" s="45"/>
      <c r="Z33" s="46"/>
    </row>
    <row r="34" spans="1:26" s="2" customFormat="1" x14ac:dyDescent="0.25">
      <c r="A34" s="32"/>
      <c r="B34" s="45"/>
      <c r="C34" s="45"/>
      <c r="D34" s="45"/>
      <c r="E34" s="45"/>
      <c r="F34" s="45"/>
      <c r="G34" s="45"/>
      <c r="H34" s="45"/>
      <c r="I34" s="45"/>
      <c r="J34" s="45"/>
      <c r="K34" s="45"/>
      <c r="L34" s="45"/>
      <c r="M34" s="45"/>
      <c r="N34" s="45"/>
      <c r="O34" s="45"/>
      <c r="P34" s="45"/>
      <c r="Q34" s="45"/>
      <c r="R34" s="45"/>
      <c r="S34" s="45"/>
      <c r="T34" s="45"/>
      <c r="U34" s="45"/>
      <c r="V34" s="45"/>
      <c r="W34" s="45"/>
      <c r="X34" s="45"/>
      <c r="Y34" s="45"/>
      <c r="Z34" s="46"/>
    </row>
    <row r="35" spans="1:26" s="2" customFormat="1" x14ac:dyDescent="0.25">
      <c r="A35" s="31" t="s">
        <v>129</v>
      </c>
      <c r="B35" s="51">
        <f t="shared" ref="B35:Z35" si="3">SUM(B31:B34)</f>
        <v>0</v>
      </c>
      <c r="C35" s="51">
        <f t="shared" si="3"/>
        <v>0</v>
      </c>
      <c r="D35" s="51">
        <f t="shared" si="3"/>
        <v>0</v>
      </c>
      <c r="E35" s="51">
        <f t="shared" si="3"/>
        <v>0</v>
      </c>
      <c r="F35" s="51">
        <f t="shared" si="3"/>
        <v>0</v>
      </c>
      <c r="G35" s="51">
        <f t="shared" si="3"/>
        <v>0</v>
      </c>
      <c r="H35" s="51">
        <f t="shared" si="3"/>
        <v>0</v>
      </c>
      <c r="I35" s="51">
        <f t="shared" si="3"/>
        <v>0</v>
      </c>
      <c r="J35" s="51">
        <f t="shared" si="3"/>
        <v>0</v>
      </c>
      <c r="K35" s="51">
        <f t="shared" si="3"/>
        <v>0</v>
      </c>
      <c r="L35" s="51">
        <f t="shared" si="3"/>
        <v>0</v>
      </c>
      <c r="M35" s="51">
        <f t="shared" si="3"/>
        <v>0</v>
      </c>
      <c r="N35" s="51">
        <f t="shared" si="3"/>
        <v>0</v>
      </c>
      <c r="O35" s="51">
        <f t="shared" si="3"/>
        <v>0</v>
      </c>
      <c r="P35" s="51">
        <f t="shared" si="3"/>
        <v>0</v>
      </c>
      <c r="Q35" s="51">
        <f t="shared" si="3"/>
        <v>0</v>
      </c>
      <c r="R35" s="51">
        <f t="shared" si="3"/>
        <v>0</v>
      </c>
      <c r="S35" s="51">
        <f t="shared" si="3"/>
        <v>0</v>
      </c>
      <c r="T35" s="51">
        <f t="shared" si="3"/>
        <v>0</v>
      </c>
      <c r="U35" s="51">
        <f t="shared" si="3"/>
        <v>0</v>
      </c>
      <c r="V35" s="51">
        <f t="shared" si="3"/>
        <v>0</v>
      </c>
      <c r="W35" s="51">
        <f t="shared" si="3"/>
        <v>0</v>
      </c>
      <c r="X35" s="51">
        <f t="shared" si="3"/>
        <v>0</v>
      </c>
      <c r="Y35" s="51">
        <f t="shared" si="3"/>
        <v>0</v>
      </c>
      <c r="Z35" s="51">
        <f t="shared" si="3"/>
        <v>0</v>
      </c>
    </row>
    <row r="36" spans="1:26" s="2" customFormat="1" x14ac:dyDescent="0.25">
      <c r="A36" s="26" t="s">
        <v>204</v>
      </c>
      <c r="B36" s="45"/>
      <c r="C36" s="45"/>
      <c r="D36" s="45"/>
      <c r="E36" s="45"/>
      <c r="F36" s="45"/>
      <c r="G36" s="45"/>
      <c r="H36" s="45"/>
      <c r="I36" s="45"/>
      <c r="J36" s="45"/>
      <c r="K36" s="45"/>
      <c r="L36" s="45"/>
      <c r="M36" s="45"/>
      <c r="N36" s="45"/>
      <c r="O36" s="45"/>
      <c r="P36" s="45"/>
      <c r="Q36" s="45"/>
      <c r="R36" s="45"/>
      <c r="S36" s="45"/>
      <c r="T36" s="45"/>
      <c r="U36" s="45"/>
      <c r="V36" s="45"/>
      <c r="W36" s="45"/>
      <c r="X36" s="45"/>
      <c r="Y36" s="45"/>
      <c r="Z36" s="46"/>
    </row>
    <row r="37" spans="1:26" s="2" customFormat="1" x14ac:dyDescent="0.25">
      <c r="A37" s="32" t="s">
        <v>128</v>
      </c>
      <c r="B37" s="45"/>
      <c r="C37" s="45"/>
      <c r="D37" s="45"/>
      <c r="E37" s="45"/>
      <c r="F37" s="45"/>
      <c r="G37" s="45"/>
      <c r="H37" s="45"/>
      <c r="I37" s="45"/>
      <c r="J37" s="45"/>
      <c r="K37" s="45"/>
      <c r="L37" s="45"/>
      <c r="M37" s="45"/>
      <c r="N37" s="45"/>
      <c r="O37" s="45"/>
      <c r="P37" s="45"/>
      <c r="Q37" s="45"/>
      <c r="R37" s="45"/>
      <c r="S37" s="45"/>
      <c r="T37" s="45"/>
      <c r="U37" s="45"/>
      <c r="V37" s="45"/>
      <c r="W37" s="45"/>
      <c r="X37" s="45"/>
      <c r="Y37" s="45"/>
      <c r="Z37" s="46"/>
    </row>
    <row r="38" spans="1:26" s="2" customFormat="1" x14ac:dyDescent="0.25">
      <c r="A38" s="32"/>
      <c r="B38" s="45"/>
      <c r="C38" s="45"/>
      <c r="D38" s="45"/>
      <c r="E38" s="45"/>
      <c r="F38" s="45"/>
      <c r="G38" s="45"/>
      <c r="H38" s="45"/>
      <c r="I38" s="45"/>
      <c r="J38" s="45"/>
      <c r="K38" s="45"/>
      <c r="L38" s="45"/>
      <c r="M38" s="45"/>
      <c r="N38" s="45"/>
      <c r="O38" s="45"/>
      <c r="P38" s="45"/>
      <c r="Q38" s="45"/>
      <c r="R38" s="45"/>
      <c r="S38" s="45"/>
      <c r="T38" s="45"/>
      <c r="U38" s="45"/>
      <c r="V38" s="45"/>
      <c r="W38" s="45"/>
      <c r="X38" s="45"/>
      <c r="Y38" s="45"/>
      <c r="Z38" s="46"/>
    </row>
    <row r="39" spans="1:26" s="2" customFormat="1" x14ac:dyDescent="0.25">
      <c r="A39" s="31" t="s">
        <v>130</v>
      </c>
      <c r="B39" s="51">
        <f>SUM(B36:B38)</f>
        <v>0</v>
      </c>
      <c r="C39" s="51">
        <f t="shared" ref="C39:Z39" si="4">SUM(C36:C38)</f>
        <v>0</v>
      </c>
      <c r="D39" s="51">
        <f t="shared" si="4"/>
        <v>0</v>
      </c>
      <c r="E39" s="51">
        <f t="shared" si="4"/>
        <v>0</v>
      </c>
      <c r="F39" s="51">
        <f t="shared" si="4"/>
        <v>0</v>
      </c>
      <c r="G39" s="51">
        <f t="shared" si="4"/>
        <v>0</v>
      </c>
      <c r="H39" s="51">
        <f t="shared" si="4"/>
        <v>0</v>
      </c>
      <c r="I39" s="51">
        <f t="shared" si="4"/>
        <v>0</v>
      </c>
      <c r="J39" s="51">
        <f t="shared" si="4"/>
        <v>0</v>
      </c>
      <c r="K39" s="51">
        <f t="shared" si="4"/>
        <v>0</v>
      </c>
      <c r="L39" s="51">
        <f t="shared" si="4"/>
        <v>0</v>
      </c>
      <c r="M39" s="51">
        <f t="shared" si="4"/>
        <v>0</v>
      </c>
      <c r="N39" s="51">
        <f t="shared" si="4"/>
        <v>0</v>
      </c>
      <c r="O39" s="51">
        <f t="shared" si="4"/>
        <v>0</v>
      </c>
      <c r="P39" s="51">
        <f t="shared" si="4"/>
        <v>0</v>
      </c>
      <c r="Q39" s="51">
        <f t="shared" si="4"/>
        <v>0</v>
      </c>
      <c r="R39" s="51">
        <f t="shared" si="4"/>
        <v>0</v>
      </c>
      <c r="S39" s="51">
        <f t="shared" si="4"/>
        <v>0</v>
      </c>
      <c r="T39" s="51">
        <f t="shared" si="4"/>
        <v>0</v>
      </c>
      <c r="U39" s="51">
        <f t="shared" si="4"/>
        <v>0</v>
      </c>
      <c r="V39" s="51">
        <f t="shared" si="4"/>
        <v>0</v>
      </c>
      <c r="W39" s="51">
        <f t="shared" si="4"/>
        <v>0</v>
      </c>
      <c r="X39" s="51">
        <f t="shared" si="4"/>
        <v>0</v>
      </c>
      <c r="Y39" s="51">
        <f t="shared" si="4"/>
        <v>0</v>
      </c>
      <c r="Z39" s="51">
        <f t="shared" si="4"/>
        <v>0</v>
      </c>
    </row>
    <row r="40" spans="1:26" s="2" customFormat="1" x14ac:dyDescent="0.25">
      <c r="A40" s="32"/>
      <c r="B40" s="45"/>
      <c r="C40" s="45"/>
      <c r="D40" s="45"/>
      <c r="E40" s="45"/>
      <c r="F40" s="45"/>
      <c r="G40" s="45"/>
      <c r="H40" s="45"/>
      <c r="I40" s="45"/>
      <c r="J40" s="45"/>
      <c r="K40" s="45"/>
      <c r="L40" s="45"/>
      <c r="M40" s="45"/>
      <c r="N40" s="45"/>
      <c r="O40" s="45"/>
      <c r="P40" s="45"/>
      <c r="Q40" s="45"/>
      <c r="R40" s="45"/>
      <c r="S40" s="45"/>
      <c r="T40" s="45"/>
      <c r="U40" s="45"/>
      <c r="V40" s="45"/>
      <c r="W40" s="45"/>
      <c r="X40" s="45"/>
      <c r="Y40" s="45"/>
      <c r="Z40" s="46"/>
    </row>
    <row r="41" spans="1:26" s="2" customFormat="1" ht="28.5" x14ac:dyDescent="0.25">
      <c r="A41" s="31" t="s">
        <v>131</v>
      </c>
      <c r="B41" s="51">
        <f>B40</f>
        <v>0</v>
      </c>
      <c r="C41" s="51">
        <f t="shared" ref="C41:Z41" si="5">C40</f>
        <v>0</v>
      </c>
      <c r="D41" s="51">
        <f t="shared" si="5"/>
        <v>0</v>
      </c>
      <c r="E41" s="51">
        <f t="shared" si="5"/>
        <v>0</v>
      </c>
      <c r="F41" s="51">
        <f t="shared" si="5"/>
        <v>0</v>
      </c>
      <c r="G41" s="51">
        <f t="shared" si="5"/>
        <v>0</v>
      </c>
      <c r="H41" s="51">
        <f t="shared" si="5"/>
        <v>0</v>
      </c>
      <c r="I41" s="51">
        <f t="shared" si="5"/>
        <v>0</v>
      </c>
      <c r="J41" s="51">
        <f t="shared" si="5"/>
        <v>0</v>
      </c>
      <c r="K41" s="51">
        <f t="shared" si="5"/>
        <v>0</v>
      </c>
      <c r="L41" s="51">
        <f t="shared" si="5"/>
        <v>0</v>
      </c>
      <c r="M41" s="51">
        <f t="shared" si="5"/>
        <v>0</v>
      </c>
      <c r="N41" s="51">
        <f t="shared" si="5"/>
        <v>0</v>
      </c>
      <c r="O41" s="51">
        <f t="shared" si="5"/>
        <v>0</v>
      </c>
      <c r="P41" s="51">
        <f t="shared" si="5"/>
        <v>0</v>
      </c>
      <c r="Q41" s="51">
        <f t="shared" si="5"/>
        <v>0</v>
      </c>
      <c r="R41" s="51">
        <f t="shared" si="5"/>
        <v>0</v>
      </c>
      <c r="S41" s="51">
        <f t="shared" si="5"/>
        <v>0</v>
      </c>
      <c r="T41" s="51">
        <f t="shared" si="5"/>
        <v>0</v>
      </c>
      <c r="U41" s="51">
        <f t="shared" si="5"/>
        <v>0</v>
      </c>
      <c r="V41" s="51">
        <f t="shared" si="5"/>
        <v>0</v>
      </c>
      <c r="W41" s="51">
        <f t="shared" si="5"/>
        <v>0</v>
      </c>
      <c r="X41" s="51">
        <f t="shared" si="5"/>
        <v>0</v>
      </c>
      <c r="Y41" s="51">
        <f t="shared" si="5"/>
        <v>0</v>
      </c>
      <c r="Z41" s="51">
        <f t="shared" si="5"/>
        <v>0</v>
      </c>
    </row>
    <row r="42" spans="1:26" s="2" customFormat="1" x14ac:dyDescent="0.25">
      <c r="A42" s="32"/>
      <c r="B42" s="45"/>
      <c r="C42" s="45"/>
      <c r="D42" s="45"/>
      <c r="E42" s="45"/>
      <c r="F42" s="45"/>
      <c r="G42" s="45"/>
      <c r="H42" s="45"/>
      <c r="I42" s="45"/>
      <c r="J42" s="45"/>
      <c r="K42" s="45"/>
      <c r="L42" s="45"/>
      <c r="M42" s="45"/>
      <c r="N42" s="45"/>
      <c r="O42" s="45"/>
      <c r="P42" s="45"/>
      <c r="Q42" s="45"/>
      <c r="R42" s="45"/>
      <c r="S42" s="45"/>
      <c r="T42" s="45"/>
      <c r="U42" s="45"/>
      <c r="V42" s="45"/>
      <c r="W42" s="45"/>
      <c r="X42" s="45"/>
      <c r="Y42" s="45"/>
      <c r="Z42" s="46"/>
    </row>
    <row r="43" spans="1:26" s="2" customFormat="1" ht="15.75" thickBot="1" x14ac:dyDescent="0.3">
      <c r="A43" s="33"/>
      <c r="B43" s="52"/>
      <c r="C43" s="52"/>
      <c r="D43" s="52"/>
      <c r="E43" s="52"/>
      <c r="F43" s="52"/>
      <c r="G43" s="52"/>
      <c r="H43" s="52"/>
      <c r="I43" s="52"/>
      <c r="J43" s="52"/>
      <c r="K43" s="52"/>
      <c r="L43" s="52"/>
      <c r="M43" s="52"/>
      <c r="N43" s="52"/>
      <c r="O43" s="52"/>
      <c r="P43" s="52"/>
      <c r="Q43" s="52"/>
      <c r="R43" s="52"/>
      <c r="S43" s="52"/>
      <c r="T43" s="52"/>
      <c r="U43" s="52"/>
      <c r="V43" s="52"/>
      <c r="W43" s="52"/>
      <c r="X43" s="52"/>
      <c r="Y43" s="52"/>
      <c r="Z43" s="53"/>
    </row>
    <row r="44" spans="1:26" s="2" customFormat="1" x14ac:dyDescent="0.25">
      <c r="A44" s="30" t="s">
        <v>132</v>
      </c>
      <c r="B44" s="42"/>
      <c r="C44" s="42"/>
      <c r="D44" s="42"/>
      <c r="E44" s="42"/>
      <c r="F44" s="42"/>
      <c r="G44" s="42"/>
      <c r="H44" s="42"/>
      <c r="I44" s="42"/>
      <c r="J44" s="42"/>
      <c r="K44" s="42"/>
      <c r="L44" s="42"/>
      <c r="M44" s="42"/>
      <c r="N44" s="42"/>
      <c r="O44" s="42"/>
      <c r="P44" s="42"/>
      <c r="Q44" s="42"/>
      <c r="R44" s="42"/>
      <c r="S44" s="42"/>
      <c r="T44" s="42"/>
      <c r="U44" s="42"/>
      <c r="V44" s="42"/>
      <c r="W44" s="42"/>
      <c r="X44" s="42"/>
      <c r="Y44" s="42"/>
      <c r="Z44" s="43"/>
    </row>
    <row r="45" spans="1:26" s="2" customFormat="1" x14ac:dyDescent="0.25">
      <c r="A45" s="32" t="s">
        <v>190</v>
      </c>
      <c r="B45" s="45"/>
      <c r="C45" s="45"/>
      <c r="D45" s="45"/>
      <c r="E45" s="45"/>
      <c r="F45" s="45"/>
      <c r="G45" s="45"/>
      <c r="H45" s="45"/>
      <c r="I45" s="45"/>
      <c r="J45" s="45"/>
      <c r="K45" s="45"/>
      <c r="L45" s="45"/>
      <c r="M45" s="45"/>
      <c r="N45" s="45"/>
      <c r="O45" s="45"/>
      <c r="P45" s="45"/>
      <c r="Q45" s="45"/>
      <c r="R45" s="45"/>
      <c r="S45" s="45"/>
      <c r="T45" s="45"/>
      <c r="U45" s="45"/>
      <c r="V45" s="45"/>
      <c r="W45" s="45"/>
      <c r="X45" s="45"/>
      <c r="Y45" s="45"/>
      <c r="Z45" s="46"/>
    </row>
    <row r="46" spans="1:26" s="2" customFormat="1" x14ac:dyDescent="0.25">
      <c r="A46" s="34" t="s">
        <v>191</v>
      </c>
      <c r="B46" s="45"/>
      <c r="C46" s="45"/>
      <c r="D46" s="45"/>
      <c r="E46" s="45"/>
      <c r="F46" s="45"/>
      <c r="G46" s="45"/>
      <c r="H46" s="45"/>
      <c r="I46" s="45"/>
      <c r="J46" s="45"/>
      <c r="K46" s="45"/>
      <c r="L46" s="45"/>
      <c r="M46" s="45"/>
      <c r="N46" s="45"/>
      <c r="O46" s="45"/>
      <c r="P46" s="45"/>
      <c r="Q46" s="45"/>
      <c r="R46" s="45"/>
      <c r="S46" s="45"/>
      <c r="T46" s="45"/>
      <c r="U46" s="45"/>
      <c r="V46" s="45"/>
      <c r="W46" s="45"/>
      <c r="X46" s="45"/>
      <c r="Y46" s="45"/>
      <c r="Z46" s="46"/>
    </row>
    <row r="47" spans="1:26" s="2" customFormat="1" x14ac:dyDescent="0.25">
      <c r="A47" s="32" t="s">
        <v>192</v>
      </c>
      <c r="B47" s="45"/>
      <c r="C47" s="45"/>
      <c r="D47" s="45"/>
      <c r="E47" s="45"/>
      <c r="F47" s="45"/>
      <c r="G47" s="45"/>
      <c r="H47" s="45"/>
      <c r="I47" s="45"/>
      <c r="J47" s="45"/>
      <c r="K47" s="45"/>
      <c r="L47" s="45"/>
      <c r="M47" s="45"/>
      <c r="N47" s="45"/>
      <c r="O47" s="45"/>
      <c r="P47" s="45"/>
      <c r="Q47" s="45"/>
      <c r="R47" s="45"/>
      <c r="S47" s="45"/>
      <c r="T47" s="45"/>
      <c r="U47" s="45"/>
      <c r="V47" s="45"/>
      <c r="W47" s="45"/>
      <c r="X47" s="45"/>
      <c r="Y47" s="45"/>
      <c r="Z47" s="46"/>
    </row>
    <row r="48" spans="1:26" s="2" customFormat="1" x14ac:dyDescent="0.25">
      <c r="A48" s="32" t="s">
        <v>193</v>
      </c>
      <c r="B48" s="45"/>
      <c r="C48" s="45"/>
      <c r="D48" s="45"/>
      <c r="E48" s="45"/>
      <c r="F48" s="45"/>
      <c r="G48" s="45"/>
      <c r="H48" s="45"/>
      <c r="I48" s="45"/>
      <c r="J48" s="45"/>
      <c r="K48" s="45"/>
      <c r="L48" s="45"/>
      <c r="M48" s="45"/>
      <c r="N48" s="45"/>
      <c r="O48" s="45"/>
      <c r="P48" s="45"/>
      <c r="Q48" s="45"/>
      <c r="R48" s="45"/>
      <c r="S48" s="45"/>
      <c r="T48" s="45"/>
      <c r="U48" s="45"/>
      <c r="V48" s="45"/>
      <c r="W48" s="45"/>
      <c r="X48" s="45"/>
      <c r="Y48" s="45"/>
      <c r="Z48" s="46"/>
    </row>
    <row r="49" spans="1:26" s="2" customFormat="1" x14ac:dyDescent="0.25">
      <c r="A49" s="31" t="s">
        <v>133</v>
      </c>
      <c r="B49" s="51"/>
      <c r="C49" s="51"/>
      <c r="D49" s="51"/>
      <c r="E49" s="51"/>
      <c r="F49" s="51"/>
      <c r="G49" s="51"/>
      <c r="H49" s="51"/>
      <c r="I49" s="51"/>
      <c r="J49" s="51"/>
      <c r="K49" s="51"/>
      <c r="L49" s="51"/>
      <c r="M49" s="51"/>
      <c r="N49" s="51"/>
      <c r="O49" s="51"/>
      <c r="P49" s="51"/>
      <c r="Q49" s="51"/>
      <c r="R49" s="51"/>
      <c r="S49" s="51"/>
      <c r="T49" s="51"/>
      <c r="U49" s="51"/>
      <c r="V49" s="51"/>
      <c r="W49" s="51"/>
      <c r="X49" s="51"/>
      <c r="Y49" s="51"/>
      <c r="Z49" s="54"/>
    </row>
    <row r="50" spans="1:26" s="2" customFormat="1" ht="15.75" thickBot="1" x14ac:dyDescent="0.3">
      <c r="A50" s="35"/>
      <c r="B50" s="48"/>
      <c r="C50" s="48"/>
      <c r="D50" s="48"/>
      <c r="E50" s="48"/>
      <c r="F50" s="48"/>
      <c r="G50" s="48"/>
      <c r="H50" s="48"/>
      <c r="I50" s="48"/>
      <c r="J50" s="48"/>
      <c r="K50" s="48"/>
      <c r="L50" s="48"/>
      <c r="M50" s="48"/>
      <c r="N50" s="48"/>
      <c r="O50" s="48"/>
      <c r="P50" s="48"/>
      <c r="Q50" s="48"/>
      <c r="R50" s="48"/>
      <c r="S50" s="48"/>
      <c r="T50" s="48"/>
      <c r="U50" s="48"/>
      <c r="V50" s="48"/>
      <c r="W50" s="48"/>
      <c r="X50" s="48"/>
      <c r="Y50" s="48"/>
      <c r="Z50" s="49"/>
    </row>
    <row r="51" spans="1:26" s="2" customFormat="1" ht="29.25" thickBot="1" x14ac:dyDescent="0.3">
      <c r="A51" s="29" t="s">
        <v>205</v>
      </c>
      <c r="B51" s="50">
        <f t="shared" ref="B51:Z51" si="6">B49+B41+B39+B35</f>
        <v>0</v>
      </c>
      <c r="C51" s="50">
        <f t="shared" si="6"/>
        <v>0</v>
      </c>
      <c r="D51" s="50">
        <f t="shared" si="6"/>
        <v>0</v>
      </c>
      <c r="E51" s="50">
        <f t="shared" si="6"/>
        <v>0</v>
      </c>
      <c r="F51" s="50">
        <f t="shared" si="6"/>
        <v>0</v>
      </c>
      <c r="G51" s="50">
        <f t="shared" si="6"/>
        <v>0</v>
      </c>
      <c r="H51" s="50">
        <f t="shared" si="6"/>
        <v>0</v>
      </c>
      <c r="I51" s="50">
        <f t="shared" si="6"/>
        <v>0</v>
      </c>
      <c r="J51" s="50">
        <f t="shared" si="6"/>
        <v>0</v>
      </c>
      <c r="K51" s="50">
        <f t="shared" si="6"/>
        <v>0</v>
      </c>
      <c r="L51" s="50">
        <f t="shared" si="6"/>
        <v>0</v>
      </c>
      <c r="M51" s="50">
        <f t="shared" si="6"/>
        <v>0</v>
      </c>
      <c r="N51" s="50">
        <f t="shared" si="6"/>
        <v>0</v>
      </c>
      <c r="O51" s="50">
        <f t="shared" si="6"/>
        <v>0</v>
      </c>
      <c r="P51" s="50">
        <f t="shared" si="6"/>
        <v>0</v>
      </c>
      <c r="Q51" s="50">
        <f t="shared" si="6"/>
        <v>0</v>
      </c>
      <c r="R51" s="50">
        <f t="shared" si="6"/>
        <v>0</v>
      </c>
      <c r="S51" s="50">
        <f t="shared" si="6"/>
        <v>0</v>
      </c>
      <c r="T51" s="50">
        <f t="shared" si="6"/>
        <v>0</v>
      </c>
      <c r="U51" s="50">
        <f t="shared" si="6"/>
        <v>0</v>
      </c>
      <c r="V51" s="50">
        <f t="shared" si="6"/>
        <v>0</v>
      </c>
      <c r="W51" s="50">
        <f t="shared" si="6"/>
        <v>0</v>
      </c>
      <c r="X51" s="50">
        <f t="shared" si="6"/>
        <v>0</v>
      </c>
      <c r="Y51" s="50">
        <f t="shared" si="6"/>
        <v>0</v>
      </c>
      <c r="Z51" s="50">
        <f t="shared" si="6"/>
        <v>0</v>
      </c>
    </row>
    <row r="52" spans="1:26" s="2" customFormat="1" ht="15.75" thickBot="1" x14ac:dyDescent="0.3">
      <c r="A52" s="36" t="s">
        <v>134</v>
      </c>
      <c r="B52" s="55">
        <f t="shared" ref="B52:Z52" si="7">B28-B51</f>
        <v>0</v>
      </c>
      <c r="C52" s="55">
        <f t="shared" si="7"/>
        <v>0</v>
      </c>
      <c r="D52" s="55">
        <f t="shared" si="7"/>
        <v>0</v>
      </c>
      <c r="E52" s="55">
        <f t="shared" si="7"/>
        <v>0</v>
      </c>
      <c r="F52" s="55">
        <f t="shared" si="7"/>
        <v>0</v>
      </c>
      <c r="G52" s="55">
        <f t="shared" si="7"/>
        <v>0</v>
      </c>
      <c r="H52" s="55">
        <f t="shared" si="7"/>
        <v>0</v>
      </c>
      <c r="I52" s="55">
        <f t="shared" si="7"/>
        <v>0</v>
      </c>
      <c r="J52" s="55">
        <f t="shared" si="7"/>
        <v>0</v>
      </c>
      <c r="K52" s="55">
        <f t="shared" si="7"/>
        <v>0</v>
      </c>
      <c r="L52" s="55">
        <f t="shared" si="7"/>
        <v>0</v>
      </c>
      <c r="M52" s="55">
        <f t="shared" si="7"/>
        <v>0</v>
      </c>
      <c r="N52" s="55">
        <f t="shared" si="7"/>
        <v>0</v>
      </c>
      <c r="O52" s="55">
        <f t="shared" si="7"/>
        <v>0</v>
      </c>
      <c r="P52" s="55">
        <f t="shared" si="7"/>
        <v>0</v>
      </c>
      <c r="Q52" s="55">
        <f t="shared" si="7"/>
        <v>0</v>
      </c>
      <c r="R52" s="55">
        <f t="shared" si="7"/>
        <v>0</v>
      </c>
      <c r="S52" s="55">
        <f t="shared" si="7"/>
        <v>0</v>
      </c>
      <c r="T52" s="55">
        <f t="shared" si="7"/>
        <v>0</v>
      </c>
      <c r="U52" s="55">
        <f t="shared" si="7"/>
        <v>0</v>
      </c>
      <c r="V52" s="55">
        <f t="shared" si="7"/>
        <v>0</v>
      </c>
      <c r="W52" s="55">
        <f t="shared" si="7"/>
        <v>0</v>
      </c>
      <c r="X52" s="55">
        <f t="shared" si="7"/>
        <v>0</v>
      </c>
      <c r="Y52" s="55">
        <f t="shared" si="7"/>
        <v>0</v>
      </c>
      <c r="Z52" s="55">
        <f t="shared" si="7"/>
        <v>0</v>
      </c>
    </row>
    <row r="53" spans="1:26" s="2" customFormat="1" x14ac:dyDescent="0.25">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x14ac:dyDescent="0.25">
      <c r="A54" s="23"/>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3"/>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3"/>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3"/>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3"/>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3"/>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3"/>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CB7F-2D9D-47DB-BEA4-41BBAEC16B21}">
  <sheetPr>
    <tabColor theme="9" tint="0.79998168889431442"/>
  </sheetPr>
  <dimension ref="A1:E8"/>
  <sheetViews>
    <sheetView workbookViewId="0">
      <selection activeCell="I6" sqref="I6"/>
    </sheetView>
  </sheetViews>
  <sheetFormatPr baseColWidth="10" defaultColWidth="11.42578125" defaultRowHeight="15" x14ac:dyDescent="0.25"/>
  <cols>
    <col min="1" max="1" width="15.5703125" customWidth="1"/>
    <col min="2" max="2" width="16.42578125" customWidth="1"/>
    <col min="3" max="3" width="18.140625" customWidth="1"/>
    <col min="4" max="4" width="19.140625" customWidth="1"/>
    <col min="5" max="5" width="22.7109375" customWidth="1"/>
  </cols>
  <sheetData>
    <row r="1" spans="1:5" s="332" customFormat="1" x14ac:dyDescent="0.25">
      <c r="A1" s="332" t="s">
        <v>293</v>
      </c>
    </row>
    <row r="2" spans="1:5" s="332" customFormat="1" x14ac:dyDescent="0.25">
      <c r="A2" s="333" t="s">
        <v>294</v>
      </c>
    </row>
    <row r="3" spans="1:5" ht="45" customHeight="1" x14ac:dyDescent="0.25">
      <c r="A3" s="334" t="s">
        <v>295</v>
      </c>
      <c r="B3" s="334"/>
      <c r="C3" s="334"/>
      <c r="D3" s="334"/>
      <c r="E3" s="334"/>
    </row>
    <row r="4" spans="1:5" ht="45" x14ac:dyDescent="0.25">
      <c r="A4" s="332" t="s">
        <v>296</v>
      </c>
      <c r="B4" s="335" t="s">
        <v>297</v>
      </c>
      <c r="C4" s="335" t="s">
        <v>298</v>
      </c>
      <c r="D4" s="335" t="s">
        <v>299</v>
      </c>
      <c r="E4" s="335" t="s">
        <v>300</v>
      </c>
    </row>
    <row r="5" spans="1:5" x14ac:dyDescent="0.25">
      <c r="A5" t="s">
        <v>301</v>
      </c>
    </row>
    <row r="6" spans="1:5" x14ac:dyDescent="0.25">
      <c r="A6" t="s">
        <v>302</v>
      </c>
    </row>
    <row r="7" spans="1:5" x14ac:dyDescent="0.25">
      <c r="A7" t="s">
        <v>303</v>
      </c>
    </row>
    <row r="8" spans="1:5" x14ac:dyDescent="0.25">
      <c r="A8" t="s">
        <v>128</v>
      </c>
    </row>
  </sheetData>
  <mergeCells count="1">
    <mergeCell ref="A3:E3"/>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3"/>
  <sheetViews>
    <sheetView topLeftCell="A19" workbookViewId="0">
      <selection activeCell="F22" sqref="F22"/>
    </sheetView>
  </sheetViews>
  <sheetFormatPr baseColWidth="10" defaultColWidth="11.5703125" defaultRowHeight="15" x14ac:dyDescent="0.25"/>
  <cols>
    <col min="1" max="1" width="11.5703125" style="2"/>
    <col min="2" max="2" width="48.7109375" style="2" customWidth="1"/>
    <col min="3" max="3" width="15.85546875" style="2" customWidth="1"/>
    <col min="4" max="4" width="15" style="2" customWidth="1"/>
    <col min="5" max="16384" width="11.5703125" style="2"/>
  </cols>
  <sheetData>
    <row r="1" spans="1:4" s="56" customFormat="1" ht="15.75" x14ac:dyDescent="0.25">
      <c r="A1" s="56" t="s">
        <v>240</v>
      </c>
    </row>
    <row r="2" spans="1:4" ht="16.5" thickBot="1" x14ac:dyDescent="0.3">
      <c r="A2" s="56"/>
      <c r="B2" s="38"/>
      <c r="C2" s="38"/>
      <c r="D2" s="38"/>
    </row>
    <row r="3" spans="1:4" ht="34.5" thickBot="1" x14ac:dyDescent="0.3">
      <c r="A3" s="38"/>
      <c r="B3" s="17" t="s">
        <v>176</v>
      </c>
      <c r="C3" s="17" t="s">
        <v>174</v>
      </c>
      <c r="D3" s="18" t="s">
        <v>175</v>
      </c>
    </row>
    <row r="4" spans="1:4" ht="19.899999999999999" customHeight="1" thickBot="1" x14ac:dyDescent="0.3">
      <c r="A4" s="242" t="s">
        <v>88</v>
      </c>
      <c r="B4" s="19" t="s">
        <v>89</v>
      </c>
      <c r="C4" s="9"/>
      <c r="D4" s="10"/>
    </row>
    <row r="5" spans="1:4" ht="19.899999999999999" customHeight="1" thickBot="1" x14ac:dyDescent="0.3">
      <c r="A5" s="243"/>
      <c r="B5" s="20" t="s">
        <v>90</v>
      </c>
      <c r="C5" s="5"/>
      <c r="D5" s="6"/>
    </row>
    <row r="6" spans="1:4" ht="26.25" customHeight="1" thickBot="1" x14ac:dyDescent="0.3">
      <c r="A6" s="243"/>
      <c r="B6" s="20" t="s">
        <v>91</v>
      </c>
      <c r="C6" s="5"/>
      <c r="D6" s="6"/>
    </row>
    <row r="7" spans="1:4" ht="19.899999999999999" customHeight="1" thickBot="1" x14ac:dyDescent="0.3">
      <c r="A7" s="243"/>
      <c r="B7" s="21" t="s">
        <v>92</v>
      </c>
      <c r="C7" s="5"/>
      <c r="D7" s="6"/>
    </row>
    <row r="8" spans="1:4" ht="19.899999999999999" customHeight="1" thickBot="1" x14ac:dyDescent="0.3">
      <c r="A8" s="243"/>
      <c r="B8" s="20" t="s">
        <v>93</v>
      </c>
      <c r="C8" s="5"/>
      <c r="D8" s="6"/>
    </row>
    <row r="9" spans="1:4" ht="19.899999999999999" customHeight="1" thickBot="1" x14ac:dyDescent="0.3">
      <c r="A9" s="243"/>
      <c r="B9" s="20" t="s">
        <v>94</v>
      </c>
      <c r="C9" s="5"/>
      <c r="D9" s="6"/>
    </row>
    <row r="10" spans="1:4" ht="23.25" customHeight="1" thickBot="1" x14ac:dyDescent="0.3">
      <c r="A10" s="243"/>
      <c r="B10" s="20" t="s">
        <v>95</v>
      </c>
      <c r="C10" s="5"/>
      <c r="D10" s="6"/>
    </row>
    <row r="11" spans="1:4" ht="28.5" customHeight="1" thickBot="1" x14ac:dyDescent="0.3">
      <c r="A11" s="243"/>
      <c r="B11" s="20" t="s">
        <v>233</v>
      </c>
      <c r="C11" s="5"/>
      <c r="D11" s="6"/>
    </row>
    <row r="12" spans="1:4" ht="19.899999999999999" customHeight="1" thickBot="1" x14ac:dyDescent="0.3">
      <c r="A12" s="243"/>
      <c r="B12" s="20" t="s">
        <v>96</v>
      </c>
      <c r="C12" s="5"/>
      <c r="D12" s="6"/>
    </row>
    <row r="13" spans="1:4" ht="19.899999999999999" customHeight="1" thickBot="1" x14ac:dyDescent="0.3">
      <c r="A13" s="243"/>
      <c r="B13" s="21" t="s">
        <v>97</v>
      </c>
      <c r="C13" s="5"/>
      <c r="D13" s="6"/>
    </row>
    <row r="14" spans="1:4" ht="24" customHeight="1" thickBot="1" x14ac:dyDescent="0.3">
      <c r="A14" s="243"/>
      <c r="B14" s="20" t="s">
        <v>98</v>
      </c>
      <c r="C14" s="5"/>
      <c r="D14" s="6"/>
    </row>
    <row r="15" spans="1:4" ht="24.75" customHeight="1" thickBot="1" x14ac:dyDescent="0.3">
      <c r="A15" s="243"/>
      <c r="B15" s="20" t="s">
        <v>99</v>
      </c>
      <c r="C15" s="5"/>
      <c r="D15" s="6"/>
    </row>
    <row r="16" spans="1:4" ht="19.899999999999999" customHeight="1" thickBot="1" x14ac:dyDescent="0.3">
      <c r="A16" s="243"/>
      <c r="B16" s="21" t="s">
        <v>100</v>
      </c>
      <c r="C16" s="5"/>
      <c r="D16" s="6"/>
    </row>
    <row r="17" spans="1:4" ht="19.899999999999999" customHeight="1" thickBot="1" x14ac:dyDescent="0.3">
      <c r="A17" s="243"/>
      <c r="B17" s="20" t="s">
        <v>101</v>
      </c>
      <c r="C17" s="5"/>
      <c r="D17" s="6"/>
    </row>
    <row r="18" spans="1:4" ht="19.899999999999999" customHeight="1" thickBot="1" x14ac:dyDescent="0.3">
      <c r="A18" s="243"/>
      <c r="B18" s="20" t="s">
        <v>102</v>
      </c>
      <c r="C18" s="5"/>
      <c r="D18" s="6"/>
    </row>
    <row r="19" spans="1:4" ht="19.899999999999999" customHeight="1" thickBot="1" x14ac:dyDescent="0.3">
      <c r="A19" s="243"/>
      <c r="B19" s="20" t="s">
        <v>103</v>
      </c>
      <c r="C19" s="5"/>
      <c r="D19" s="6"/>
    </row>
    <row r="20" spans="1:4" ht="24" customHeight="1" thickBot="1" x14ac:dyDescent="0.3">
      <c r="A20" s="243"/>
      <c r="B20" s="20" t="s">
        <v>104</v>
      </c>
      <c r="C20" s="5"/>
      <c r="D20" s="6"/>
    </row>
    <row r="21" spans="1:4" ht="19.899999999999999" customHeight="1" thickBot="1" x14ac:dyDescent="0.3">
      <c r="A21" s="243"/>
      <c r="B21" s="20" t="s">
        <v>105</v>
      </c>
      <c r="C21" s="5"/>
      <c r="D21" s="6"/>
    </row>
    <row r="22" spans="1:4" ht="19.899999999999999" customHeight="1" thickBot="1" x14ac:dyDescent="0.3">
      <c r="A22" s="243"/>
      <c r="B22" s="20" t="s">
        <v>106</v>
      </c>
      <c r="C22" s="5"/>
      <c r="D22" s="6"/>
    </row>
    <row r="23" spans="1:4" ht="19.899999999999999" customHeight="1" thickBot="1" x14ac:dyDescent="0.3">
      <c r="A23" s="243"/>
      <c r="B23" s="20" t="s">
        <v>107</v>
      </c>
      <c r="C23" s="5"/>
      <c r="D23" s="6"/>
    </row>
    <row r="24" spans="1:4" ht="19.899999999999999" customHeight="1" thickBot="1" x14ac:dyDescent="0.3">
      <c r="A24" s="244"/>
      <c r="B24" s="21" t="s">
        <v>108</v>
      </c>
      <c r="C24" s="5"/>
      <c r="D24" s="6"/>
    </row>
    <row r="25" spans="1:4" ht="15.75" thickBot="1" x14ac:dyDescent="0.3">
      <c r="A25" s="245" t="s">
        <v>109</v>
      </c>
      <c r="B25" s="246"/>
      <c r="C25" s="7"/>
      <c r="D25" s="8"/>
    </row>
    <row r="26" spans="1:4" x14ac:dyDescent="0.25">
      <c r="A26" s="38"/>
      <c r="B26" s="38"/>
      <c r="C26" s="38"/>
      <c r="D26" s="38"/>
    </row>
    <row r="27" spans="1:4" x14ac:dyDescent="0.25">
      <c r="A27" s="38"/>
      <c r="B27" s="38"/>
      <c r="C27" s="38"/>
      <c r="D27" s="38"/>
    </row>
    <row r="28" spans="1:4" ht="15.75" x14ac:dyDescent="0.25">
      <c r="A28" s="57" t="s">
        <v>177</v>
      </c>
      <c r="B28" s="22"/>
      <c r="C28" s="22"/>
      <c r="D28" s="22"/>
    </row>
    <row r="29" spans="1:4" x14ac:dyDescent="0.25">
      <c r="A29" s="58"/>
      <c r="B29" s="22"/>
      <c r="C29" s="22"/>
      <c r="D29" s="22"/>
    </row>
    <row r="30" spans="1:4" x14ac:dyDescent="0.25">
      <c r="A30" s="247" t="s">
        <v>178</v>
      </c>
      <c r="B30" s="247"/>
      <c r="C30" s="247"/>
      <c r="D30" s="247"/>
    </row>
    <row r="31" spans="1:4" x14ac:dyDescent="0.25">
      <c r="A31" s="58"/>
      <c r="B31" s="22"/>
      <c r="C31" s="22"/>
      <c r="D31" s="22"/>
    </row>
    <row r="32" spans="1:4" ht="56.25" customHeight="1" x14ac:dyDescent="0.25">
      <c r="A32" s="248"/>
      <c r="B32" s="249"/>
      <c r="C32" s="249"/>
      <c r="D32" s="250"/>
    </row>
    <row r="33" spans="1:4" x14ac:dyDescent="0.25">
      <c r="A33" s="58"/>
      <c r="B33" s="22"/>
      <c r="C33" s="22"/>
      <c r="D33" s="22"/>
    </row>
    <row r="34" spans="1:4" ht="25.5" x14ac:dyDescent="0.25">
      <c r="A34" s="251" t="s">
        <v>194</v>
      </c>
      <c r="B34" s="251"/>
      <c r="C34" s="59" t="s">
        <v>179</v>
      </c>
      <c r="D34" s="22"/>
    </row>
    <row r="35" spans="1:4" x14ac:dyDescent="0.25">
      <c r="A35" s="251"/>
      <c r="B35" s="251"/>
      <c r="C35" s="59" t="s">
        <v>174</v>
      </c>
      <c r="D35" s="22"/>
    </row>
    <row r="36" spans="1:4" x14ac:dyDescent="0.25">
      <c r="A36" s="241" t="s">
        <v>180</v>
      </c>
      <c r="B36" s="60" t="s">
        <v>181</v>
      </c>
      <c r="C36" s="61"/>
      <c r="D36" s="62"/>
    </row>
    <row r="37" spans="1:4" x14ac:dyDescent="0.25">
      <c r="A37" s="241"/>
      <c r="B37" s="60" t="s">
        <v>182</v>
      </c>
      <c r="C37" s="61"/>
      <c r="D37" s="62"/>
    </row>
    <row r="38" spans="1:4" x14ac:dyDescent="0.25">
      <c r="A38" s="241"/>
      <c r="B38" s="60" t="s">
        <v>183</v>
      </c>
      <c r="C38" s="61"/>
      <c r="D38" s="62"/>
    </row>
    <row r="39" spans="1:4" ht="25.5" x14ac:dyDescent="0.25">
      <c r="A39" s="241"/>
      <c r="B39" s="60" t="s">
        <v>184</v>
      </c>
      <c r="C39" s="61"/>
      <c r="D39" s="62"/>
    </row>
    <row r="40" spans="1:4" x14ac:dyDescent="0.25">
      <c r="A40" s="241"/>
      <c r="B40" s="60" t="s">
        <v>185</v>
      </c>
      <c r="C40" s="61"/>
      <c r="D40" s="62"/>
    </row>
    <row r="41" spans="1:4" x14ac:dyDescent="0.25">
      <c r="A41" s="241"/>
      <c r="B41" s="60" t="s">
        <v>186</v>
      </c>
      <c r="C41" s="61"/>
      <c r="D41" s="62"/>
    </row>
    <row r="42" spans="1:4" x14ac:dyDescent="0.25">
      <c r="A42" s="241"/>
      <c r="B42" s="63" t="s">
        <v>187</v>
      </c>
      <c r="C42" s="61"/>
      <c r="D42" s="62"/>
    </row>
    <row r="43" spans="1:4" x14ac:dyDescent="0.25">
      <c r="A43" s="38"/>
      <c r="B43" s="38"/>
      <c r="C43" s="38"/>
      <c r="D43" s="38"/>
    </row>
  </sheetData>
  <mergeCells count="6">
    <mergeCell ref="A36:A42"/>
    <mergeCell ref="A4:A24"/>
    <mergeCell ref="A25:B25"/>
    <mergeCell ref="A30:D30"/>
    <mergeCell ref="A32:D32"/>
    <mergeCell ref="A34:B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baseColWidth="10" defaultRowHeight="15" x14ac:dyDescent="0.25"/>
  <cols>
    <col min="2" max="2" width="24" customWidth="1"/>
  </cols>
  <sheetData>
    <row r="4" spans="2:2" x14ac:dyDescent="0.25">
      <c r="B4" s="1" t="s">
        <v>4</v>
      </c>
    </row>
    <row r="5" spans="2:2" x14ac:dyDescent="0.25">
      <c r="B5" t="s">
        <v>3</v>
      </c>
    </row>
    <row r="6" spans="2:2" x14ac:dyDescent="0.25">
      <c r="B6" t="s">
        <v>2</v>
      </c>
    </row>
    <row r="7" spans="2:2" x14ac:dyDescent="0.25">
      <c r="B7" t="s">
        <v>1</v>
      </c>
    </row>
    <row r="8" spans="2:2" x14ac:dyDescent="0.25">
      <c r="B8" t="s">
        <v>5</v>
      </c>
    </row>
    <row r="9" spans="2:2" x14ac:dyDescent="0.25">
      <c r="B9"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accueil</vt:lpstr>
      <vt:lpstr>T1 Descrip Production et RC</vt:lpstr>
      <vt:lpstr>T2 besoins</vt:lpstr>
      <vt:lpstr>T3 Evolution besoins RC </vt:lpstr>
      <vt:lpstr>T4 Décomposition métrés</vt:lpstr>
      <vt:lpstr>T5 Coûts exploitation</vt:lpstr>
      <vt:lpstr>T6 Impact subvention</vt:lpstr>
      <vt:lpstr>T7 CEP modèle ADEME</vt:lpstr>
      <vt:lpstr>T8 Historique invest </vt:lpstr>
      <vt:lpstr>Invest RC + Sol réf</vt:lpstr>
      <vt:lpstr>Choix multiples</vt:lpstr>
      <vt:lpstr>'T1 Descrip Production et RC'!_Toc527460541</vt:lpstr>
      <vt:lpstr>Fluide</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ADEME Agence de l Environnement et de la Maîtrise de l Energie</dc:creator>
  <cp:lastModifiedBy>CARDONA MAESTRO Astrid</cp:lastModifiedBy>
  <dcterms:created xsi:type="dcterms:W3CDTF">2018-07-26T07:47:34Z</dcterms:created>
  <dcterms:modified xsi:type="dcterms:W3CDTF">2022-12-06T16:52:13Z</dcterms:modified>
</cp:coreProperties>
</file>