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Z:\PROJETS\SFG_SPPB\08- Processus de gestion\2-Aides\02-DDA-Volet Fi\2023\"/>
    </mc:Choice>
  </mc:AlternateContent>
  <xr:revisionPtr revIDLastSave="0" documentId="13_ncr:1_{20D27101-F564-4F02-9B50-E67D2E127FAD}" xr6:coauthVersionLast="47" xr6:coauthVersionMax="47" xr10:uidLastSave="{00000000-0000-0000-0000-000000000000}"/>
  <bookViews>
    <workbookView xWindow="-120" yWindow="-120" windowWidth="20730" windowHeight="11160" tabRatio="711" firstSheet="1" activeTab="1" xr2:uid="{00000000-000D-0000-FFFF-FFFF00000000}"/>
  </bookViews>
  <sheets>
    <sheet name="modèle" sheetId="1" state="hidden" r:id="rId1"/>
    <sheet name="Cadre de dépôt" sheetId="4" r:id="rId2"/>
    <sheet name="Info" sheetId="5" r:id="rId3"/>
  </sheets>
  <externalReferences>
    <externalReference r:id="rId4"/>
    <externalReference r:id="rId5"/>
  </externalReferences>
  <definedNames>
    <definedName name="_1__BUDGET_PREVISIONNEL_DE_L_OPERATION">'Cadre de dépôt'!$A$24</definedName>
    <definedName name="_2__PLAN_DE_FINANCEMENT">'Cadre de dépôt'!$A$307</definedName>
    <definedName name="Bois_Biomasse_énergie">'Cadre de dépôt'!$A$31</definedName>
    <definedName name="financement">'Cadre de dépôt'!#REF!</definedName>
    <definedName name="Géothermie___Opération_sur_aquifère_profond__200m">'Cadre de dépôt'!$A$104</definedName>
    <definedName name="Géothermie_de_surface_et_PAC_associées">'Cadre de dépôt'!$A$72</definedName>
    <definedName name="localisation">'[1]Déf. des données'!$A$17:$A$20</definedName>
    <definedName name="nature_activite">'[1]Déf. des données'!$A$24:$A$25</definedName>
    <definedName name="Récupération_de_chaleur">'Cadre de dépôt'!$A$269</definedName>
    <definedName name="Récupération_sur_eaux_usées_et_eaux_de_mer">'Cadre de dépôt'!$A$159</definedName>
    <definedName name="Réseau_de_chaleur_et_ou_de_froid">'Cadre de dépôt'!$A$193</definedName>
    <definedName name="Solaire">'Cadre de dépôt'!$A$227</definedName>
    <definedName name="supportjuridique">'[2]partenaire1-Coord'!$AO$1:$AO$2</definedName>
    <definedName name="taille_ent">'[1]Déf. des données'!$A$29:$A$31</definedName>
    <definedName name="top">'Cadre de dépôt'!#REF!</definedName>
    <definedName name="typerèglement">'[2]partenaire1-Coord'!$AT$1:$AT$4</definedName>
    <definedName name="_xlnm.Print_Area" localSheetId="1">'Cadre de dépôt'!$A$1:$E$305</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0" i="4" l="1"/>
  <c r="E326" i="4"/>
  <c r="C318" i="4"/>
  <c r="E265" i="4" l="1"/>
  <c r="E223" i="4"/>
  <c r="E189" i="4"/>
  <c r="E155" i="4"/>
  <c r="E100" i="4" l="1"/>
  <c r="E68" i="4"/>
  <c r="E302" i="4" l="1"/>
  <c r="E278" i="4" l="1"/>
  <c r="E233" i="4"/>
  <c r="E59" i="4" l="1"/>
  <c r="E55" i="4"/>
  <c r="E41" i="4"/>
  <c r="E36" i="4"/>
  <c r="E293" i="4"/>
  <c r="E274" i="4"/>
  <c r="E214" i="4"/>
  <c r="E203" i="4"/>
  <c r="E198" i="4"/>
  <c r="E142" i="4"/>
  <c r="E137" i="4"/>
  <c r="E209" i="4" l="1"/>
  <c r="E288" i="4"/>
  <c r="E180" i="4"/>
  <c r="E164" i="4"/>
  <c r="E168" i="4" s="1"/>
  <c r="E146" i="4"/>
  <c r="E109" i="4"/>
  <c r="E113" i="4" s="1"/>
  <c r="E91" i="4"/>
  <c r="E77" i="4"/>
  <c r="E80" i="4" s="1"/>
  <c r="E175" i="4" l="1"/>
  <c r="E87" i="4"/>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s>
  <commentList>
    <comment ref="A313" authorId="0" shapeId="0" xr:uid="{00000000-0006-0000-0100-000001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<sst xmlns="http://schemas.openxmlformats.org/spreadsheetml/2006/main" count="592" uniqueCount="224">
  <si>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</si>
  <si>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</si>
  <si>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</si>
  <si>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</si>
  <si>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</si>
  <si>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</si>
  <si>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</si>
  <si>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</si>
  <si>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</si>
  <si>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</si>
  <si>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</si>
  <si>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</si>
  <si>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</si>
  <si>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</si>
  <si>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</si>
  <si>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</si>
  <si>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</si>
  <si>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</si>
  <si>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</si>
  <si>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</si>
  <si>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</si>
  <si>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</si>
  <si>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</si>
  <si>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</si>
  <si>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</si>
  <si>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</si>
  <si>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</si>
  <si>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</si>
  <si>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</si>
  <si>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</si>
  <si>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</si>
  <si>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</si>
  <si>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</si>
  <si>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</si>
  <si>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</si>
  <si>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</si>
  <si>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</si>
  <si>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</si>
  <si>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</si>
  <si>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</si>
  <si>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</si>
  <si>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</si>
  <si>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</si>
  <si>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</si>
  <si>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</si>
  <si>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</si>
  <si>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</si>
  <si>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</si>
  <si>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</si>
  <si>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</si>
  <si>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</si>
  <si>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</si>
  <si>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</si>
  <si>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</si>
  <si>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</si>
  <si>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</si>
  <si>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</si>
  <si>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</si>
  <si>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</si>
  <si>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</si>
  <si>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</si>
  <si>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</si>
  <si>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</si>
  <si>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</si>
  <si>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</si>
  <si>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</si>
  <si>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</si>
  <si>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</si>
  <si>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Pompe de circulation primaire réseau</t>
  </si>
  <si>
    <t>Distribution hydraulique (canalisations isolées…)</t>
  </si>
  <si>
    <t>Sous stations</t>
  </si>
  <si>
    <t>Supervision-Télégestion</t>
  </si>
  <si>
    <t>Traitement des fumées</t>
  </si>
  <si>
    <t xml:space="preserve"> Coût  en € HTR</t>
  </si>
  <si>
    <t>Autres postes de dépenses en chaufferie</t>
  </si>
  <si>
    <t>Système de gestion et de suivi (GTB)</t>
  </si>
  <si>
    <t>Travaux spécifiques</t>
  </si>
  <si>
    <t>Système de production de froid</t>
  </si>
  <si>
    <t>Equipement de production d'appoint</t>
  </si>
  <si>
    <t>Equipement de production chauffage, froid et ECS (PAC)</t>
  </si>
  <si>
    <t>Bâtiment chaufferie</t>
  </si>
  <si>
    <t>Equipement de captage (pompes, échangeur...)</t>
  </si>
  <si>
    <t>Champs solaire (pose ic capteurs, supports, hydraulique)</t>
  </si>
  <si>
    <t>Stockage</t>
  </si>
  <si>
    <t>Installation d'appoint si renouvellement uniquement</t>
  </si>
  <si>
    <t>Suivi, maintenance et exploitation (sur 24 mois)</t>
  </si>
  <si>
    <t>Acquisition de terrain</t>
  </si>
  <si>
    <t>Voirie, génie civil, tranchée</t>
  </si>
  <si>
    <t>Silo de stockage</t>
  </si>
  <si>
    <t>Chaudière biomasse</t>
  </si>
  <si>
    <t>Système de convoyage alimentation combustible</t>
  </si>
  <si>
    <t>Décendrage</t>
  </si>
  <si>
    <t>Fumisterie (carneaux, conduits de cheminée)</t>
  </si>
  <si>
    <t>Hydraulique chaufferie (canalisation chaufferie, robinetterie, …)</t>
  </si>
  <si>
    <t>Electricité chaufferie (courant fort)</t>
  </si>
  <si>
    <t>Automatisme, régulation chaufferie (courant faible)</t>
  </si>
  <si>
    <t>Chaudière appoint</t>
  </si>
  <si>
    <t>Fumisterie d'appoint</t>
  </si>
  <si>
    <t>Bureau de contrôle, SPS, OPC</t>
  </si>
  <si>
    <t>Aménagement en chaufferie</t>
  </si>
  <si>
    <t>Hydraulique secondaire (champs de capteur vers chaufferie)</t>
  </si>
  <si>
    <t>Supports de capteurs</t>
  </si>
  <si>
    <t>Station de transfert (échangeur pompe hydraulique)</t>
  </si>
  <si>
    <t>Installation d'appoint non EnR</t>
  </si>
  <si>
    <t>Travaux d'aménagement de la plateforme, avant puits et remise en état du site</t>
  </si>
  <si>
    <t>Forage (yc Montage/démontage machine, produits boue, tests et essais réservoir)</t>
  </si>
  <si>
    <t>Tubage des équipements (fourniture) + vissage</t>
  </si>
  <si>
    <t>Outils de forage</t>
  </si>
  <si>
    <t>Cimentation des tubages et accessoires</t>
  </si>
  <si>
    <t>Opération de déviation des forages</t>
  </si>
  <si>
    <t>Diagraphies</t>
  </si>
  <si>
    <t>Acidification et stimulation du réservoir</t>
  </si>
  <si>
    <t>Tête de puits</t>
  </si>
  <si>
    <t>Surveillance géologique</t>
  </si>
  <si>
    <t>Traitement déchets et évacuation bourbier</t>
  </si>
  <si>
    <t>Echangeurs et équipements</t>
  </si>
  <si>
    <t>Pompe d'exhaure + colonne, yc variateur</t>
  </si>
  <si>
    <t>Pompe d'injection, yc variateur</t>
  </si>
  <si>
    <t>Tube d’injection et équipement anti corrosion</t>
  </si>
  <si>
    <t>Filtration</t>
  </si>
  <si>
    <t>Liaison tête de puits</t>
  </si>
  <si>
    <t>Pompes à chaleur ou thermo-frigo-pompe</t>
  </si>
  <si>
    <t>Electricité (transformateur, contrôle commande,…)</t>
  </si>
  <si>
    <t>Système de gestion et suivi GTC</t>
  </si>
  <si>
    <t>Coûts liés à la mise en place de la télé-relève</t>
  </si>
  <si>
    <t xml:space="preserve">Equipements (vase d'expansion, échangeurs, vannes, pompes, etc…) </t>
  </si>
  <si>
    <t>Station hydraulique, Module de régulation et de suivi</t>
  </si>
  <si>
    <t>Capteurs (pose ic, hydraulique primaire)</t>
  </si>
  <si>
    <t>Maîtrise d'œuvre (MOE) - prestation externe</t>
  </si>
  <si>
    <t>Maîtrise d'œuvre (MOE) - réalisée en interne</t>
  </si>
  <si>
    <t>Assistance à maîtrise d'ouvrage (AMO)</t>
  </si>
  <si>
    <t>Acquisition, crédit-bail ou location</t>
  </si>
  <si>
    <t>Si location, 
durée (en mois)</t>
  </si>
  <si>
    <t>Choisir une valeur</t>
  </si>
  <si>
    <t>Etudes, contrôles, dossiers, SPS, etc.</t>
  </si>
  <si>
    <t>Cotisation SAF court terme</t>
  </si>
  <si>
    <t>Assurance tous risques chantier (TRC)</t>
  </si>
  <si>
    <t>Maîtrise d'œuvre (MOE) liée à l'installation solaire - prestation externe</t>
  </si>
  <si>
    <t>Système de régulation et équipements électriques associés à l'installation de récupération de chaleur</t>
  </si>
  <si>
    <t>Autres dépenses à préciser</t>
  </si>
  <si>
    <t>VOLET FINANCIER INVESTISSEMENTS
THEME : ENERGIE</t>
  </si>
  <si>
    <t xml:space="preserve">Dépenses </t>
  </si>
  <si>
    <t>Bois Biomasse énergie</t>
  </si>
  <si>
    <t>Géothermie de surface et PAC associées</t>
  </si>
  <si>
    <t>Récupération sur eaux usées et eaux de mer</t>
  </si>
  <si>
    <t>Géothermie / Opération sur aquifère profond &gt;200m</t>
  </si>
  <si>
    <t>Total : Ingénierie</t>
  </si>
  <si>
    <t>Total : Autres dépenses</t>
  </si>
  <si>
    <t>Réseau de chaleur et/ou de froid</t>
  </si>
  <si>
    <t>Solaire</t>
  </si>
  <si>
    <t>Equipements SOL</t>
  </si>
  <si>
    <t>Equipements TOITURE</t>
  </si>
  <si>
    <t>Ingénierie TOITURE</t>
  </si>
  <si>
    <t>Récupération de chaleur</t>
  </si>
  <si>
    <t>Système de captage complet : Organes de captage (hotte,…), échangeurs …</t>
  </si>
  <si>
    <t>Système de récupération : Echangeurs …</t>
  </si>
  <si>
    <t>Système de stockage : Ballons …</t>
  </si>
  <si>
    <t>Système de comptage : Capteurs, Compteurs …</t>
  </si>
  <si>
    <t>Transport de chaleur : Tuyauteries, canalisations, régulations …</t>
  </si>
  <si>
    <t>Système de remontée du niveau de température : Pompes à chaleur électrique ou à absorption, ecompression de vapeur, Machines à éjection …</t>
  </si>
  <si>
    <t>Aménagement - Voiries Réseaux Divers (VRD)</t>
  </si>
  <si>
    <t>Dépenses directes de personnel (salaires chargés non environnés)</t>
  </si>
  <si>
    <t>% ETPT affecté à l'opération 
ou Mois/Homme ; Jour/Homme ; 
Heures/Homme</t>
  </si>
  <si>
    <t>Coût unitaire</t>
  </si>
  <si>
    <t xml:space="preserve"> Coût  en €</t>
  </si>
  <si>
    <t>Personnel titulaire de la fonction publique</t>
  </si>
  <si>
    <t>Personnel hors fonction publique</t>
  </si>
  <si>
    <t>Personnel pour production à immobiliser</t>
  </si>
  <si>
    <t>Total : Dépenses directes de personnel</t>
  </si>
  <si>
    <t>Total : Certification des dépenses</t>
  </si>
  <si>
    <t>Au moment de la justification des dépenses, celles-ci peuvent être certifiées par un commissaire aux comptes, comptable public ou expert-comptable indépendant, dans le cas où ce recours est envisagé, merci d’indiquer le coût prévisionnel de cette certification</t>
  </si>
  <si>
    <t>Equipement de captage géotherm. (forages, sondes, pompes, échangeur...)</t>
  </si>
  <si>
    <r>
      <t xml:space="preserve">En cas de projet comportant une </t>
    </r>
    <r>
      <rPr>
        <b/>
        <sz val="10"/>
        <color theme="1"/>
        <rFont val="Arial"/>
        <family val="2"/>
      </rPr>
      <t>installation de production</t>
    </r>
    <r>
      <rPr>
        <sz val="10"/>
        <color theme="1"/>
        <rFont val="Arial"/>
        <family val="2"/>
      </rPr>
      <t xml:space="preserve"> (biomasse, géothermie ...) </t>
    </r>
    <r>
      <rPr>
        <b/>
        <sz val="10"/>
        <color theme="1"/>
        <rFont val="Arial"/>
        <family val="2"/>
      </rPr>
      <t>et un réseau de chaleur</t>
    </r>
    <r>
      <rPr>
        <sz val="10"/>
        <color theme="1"/>
        <rFont val="Arial"/>
        <family val="2"/>
      </rPr>
      <t>, ne pas oublier de renseigner la partie réseau de chaleur.</t>
    </r>
  </si>
  <si>
    <t>THEME : Bois Biomasse énergie</t>
  </si>
  <si>
    <t xml:space="preserve">Poste de dépenses : équipements / Investissements </t>
  </si>
  <si>
    <t>Sommaire des thèmes</t>
  </si>
  <si>
    <t>Equipements/investissements : Terrains</t>
  </si>
  <si>
    <t>Equipements/investissements : Aménagements et constructions</t>
  </si>
  <si>
    <t>Haut de page</t>
  </si>
  <si>
    <t>Equipements/investissements : Équipements process</t>
  </si>
  <si>
    <t>Equipements/investissements : Ingénierie</t>
  </si>
  <si>
    <t>Dépenses directes de personnel</t>
  </si>
  <si>
    <t>Catégories de dépenses  à reporter &gt;&gt;</t>
  </si>
  <si>
    <t>TOUS LES THEMES ENERGIE</t>
  </si>
  <si>
    <t>Certification des dépenses</t>
  </si>
  <si>
    <t>COPIE D'ECRAN DU FORMULAIRE DE DEPOT D'UN DOSSIER</t>
  </si>
  <si>
    <r>
      <t xml:space="preserve">[   ] Volet administratif      [   ] Volet technique      </t>
    </r>
    <r>
      <rPr>
        <b/>
        <sz val="18"/>
        <color theme="0"/>
        <rFont val="Arial"/>
        <family val="2"/>
      </rPr>
      <t>[X] Volet financier</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</si>
  <si>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</si>
  <si>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Seule la transmission des 3 volets complets fera l’objet d’un examen de demande</t>
  </si>
  <si>
    <t xml:space="preserve">Le volet financier se compose de deux éléments à renseigner : </t>
  </si>
  <si>
    <t>1/ Le budget prévisionnel de l'opération</t>
  </si>
  <si>
    <t>2/ Le plan de financement</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</si>
  <si>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</si>
  <si>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</si>
  <si>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</si>
  <si>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</si>
  <si>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1/ BUDGET PREVISIONNEL DE L'OPERATION</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</si>
  <si>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</si>
  <si>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</si>
  <si>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</si>
  <si>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</si>
  <si>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</si>
  <si>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</si>
  <si>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</si>
  <si>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</si>
  <si>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</si>
  <si>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</si>
  <si>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</si>
  <si>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</si>
  <si>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</si>
  <si>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</si>
  <si>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ADEME (à demander)</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</si>
  <si>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</si>
  <si>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</si>
  <si>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</si>
  <si>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</si>
  <si>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</si>
  <si>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</si>
  <si>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</si>
  <si>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</si>
  <si>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t>
  </si>
  <si>
    <t>Etes-vous ?</t>
  </si>
  <si>
    <t>Stockage (préciser le type de stockage)</t>
  </si>
  <si>
    <t>Condenseur (thermodynamique ou non, précisez)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</si>
</sst>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4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0"/>
      <color theme="0"/>
      <name val="Arial"/>
      <family val="2"/>
    </font>
    <font>
      <i/>
      <sz val="10"/>
      <color theme="0" tint="-0.499984740745262"/>
      <name val="Arial"/>
      <family val="2"/>
    </font>
    <font>
      <b/>
      <sz val="10"/>
      <color rgb="FFC00000"/>
      <name val="Arial"/>
      <family val="2"/>
    </font>
    <font>
      <sz val="10"/>
      <color theme="0"/>
      <name val="Arial"/>
      <family val="2"/>
    </font>
    <font>
      <sz val="8"/>
      <color theme="0" tint="-0.499984740745262"/>
      <name val="Arial"/>
      <family val="2"/>
    </font>
    <font>
      <b/>
      <sz val="16"/>
      <color rgb="FFC00000"/>
      <name val="Arial"/>
      <family val="2"/>
    </font>
    <font>
      <b/>
      <sz val="18"/>
      <color theme="0"/>
      <name val="Arial"/>
      <family val="2"/>
    </font>
    <font>
      <u/>
      <sz val="11"/>
      <color theme="10"/>
      <name val="Calibri"/>
      <family val="2"/>
      <scheme val="minor"/>
    </font>
    <font>
      <sz val="12"/>
      <color theme="1"/>
      <name val="Arial"/>
      <family val="2"/>
    </font>
    <font>
      <sz val="10"/>
      <color theme="4"/>
      <name val="Arial"/>
      <family val="2"/>
    </font>
    <font>
      <b/>
      <sz val="16"/>
      <color theme="0"/>
      <name val="Arial"/>
      <family val="2"/>
    </font>
    <font>
      <sz val="11"/>
      <color theme="1"/>
      <name val="Calibri"/>
      <family val="2"/>
      <scheme val="minor"/>
    </font>
    <font>
      <sz val="18"/>
      <color theme="0"/>
      <name val="Arial"/>
      <family val="2"/>
    </font>
    <font>
      <u/>
      <sz val="11"/>
      <color theme="10"/>
      <name val="Arial"/>
      <family val="2"/>
    </font>
    <font>
      <sz val="11"/>
      <color rgb="FFFFFFFF"/>
      <name val="Arial"/>
      <family val="2"/>
    </font>
    <font>
      <sz val="11"/>
      <name val="Arial"/>
      <family val="2"/>
    </font>
    <font>
      <b/>
      <sz val="11"/>
      <color theme="0"/>
      <name val="Arial"/>
      <family val="2"/>
    </font>
    <font>
      <i/>
      <sz val="11"/>
      <color theme="1"/>
      <name val="Arial"/>
      <family val="2"/>
    </font>
    <font>
      <sz val="3"/>
      <color theme="1"/>
      <name val="Arial"/>
      <family val="2"/>
    </font>
    <font>
      <sz val="11"/>
      <color theme="0"/>
      <name val="Arial"/>
      <family val="2"/>
    </font>
    <font>
      <sz val="9"/>
      <color indexed="81"/>
      <name val="Tahoma"/>
      <family val="2"/>
    </font>
    <font>
      <b/>
      <sz val="11"/>
      <name val="Arial"/>
      <family val="2"/>
    </font>
    <font>
      <sz val="6"/>
      <color theme="1"/>
      <name val="Arial"/>
      <family val="2"/>
    </font>
    <font>
      <b/>
      <sz val="6"/>
      <name val="Arial"/>
      <family val="2"/>
    </font>
    <font>
      <b/>
      <sz val="11"/>
      <color rgb="FFFF0000"/>
      <name val="Arial"/>
      <family val="2"/>
    </font>
    <font>
      <sz val="11"/>
      <color rgb="FFFF0000"/>
      <name val="Arial"/>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5" tint="0.79998168889431442"/>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1"/>
        <bgColor indexed="64"/>
      </patternFill>
    </fill>
    <fill>
      <patternFill patternType="solid">
        <fgColor theme="5"/>
        <bgColor indexed="64"/>
      </patternFill>
    </fill>
    <fill>
      <patternFill patternType="solid">
        <fgColor theme="3"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theme="4" tint="0.79998168889431442"/>
      </patternFill>
    </fill>
    <fill>
      <patternFill patternType="solid">
        <fgColor theme="0"/>
        <bgColor theme="4" tint="0.79998168889431442"/>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right style="hair">
        <color theme="0" tint="-0.499984740745262"/>
      </right>
      <top/>
      <bottom/>
      <diagonal/>
    </border>
    <border>
      <left/>
      <right style="thin">
        <color theme="0"/>
      </right>
      <top style="thin">
        <color theme="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0"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cellStyleXfs>
  <cellXfs count="27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xf numFmtId="0" fontId="3" fillId="2" borderId="0" xfId="0" applyFont="1" applyFill="1" applyAlignment="1">
      <alignment vertical="center"/>
    </xf>
    <xf numFmtId="0" fontId="3" fillId="0" borderId="0" xfId="0" applyFont="1"/>
    <xf numFmtId="0" fontId="3" fillId="2" borderId="19" xfId="0" applyFont="1" applyFill="1" applyBorder="1" applyAlignment="1">
      <alignment vertical="center"/>
    </xf>
    <xf numFmtId="0" fontId="3" fillId="0" borderId="0" xfId="0" applyFont="1" applyAlignment="1">
      <alignment vertical="center"/>
    </xf>
    <xf numFmtId="0" fontId="3" fillId="3" borderId="15" xfId="0" applyFont="1" applyFill="1" applyBorder="1" applyAlignment="1" applyProtection="1">
      <alignment horizontal="left"/>
      <protection locked="0"/>
    </xf>
    <xf numFmtId="169" fontId="3" fillId="3" borderId="16" xfId="0" applyNumberFormat="1" applyFont="1" applyFill="1" applyBorder="1"/>
    <xf numFmtId="0" fontId="3" fillId="2" borderId="18" xfId="0" applyFont="1" applyFill="1" applyBorder="1"/>
    <xf numFmtId="0" fontId="23" fillId="4" borderId="0" xfId="0" applyFont="1" applyFill="1" applyAlignment="1">
      <alignment horizontal="center" vertical="center" wrapText="1"/>
    </xf>
    <xf numFmtId="0" fontId="23" fillId="4" borderId="0" xfId="0" applyFont="1" applyFill="1" applyAlignment="1">
      <alignment vertical="center" wrapText="1"/>
    </xf>
    <xf numFmtId="0" fontId="14" fillId="3" borderId="14" xfId="0" applyFont="1" applyFill="1" applyBorder="1" applyAlignment="1" applyProtection="1">
      <alignment horizontal="left"/>
      <protection locked="0"/>
    </xf>
    <xf numFmtId="0" fontId="3" fillId="0" borderId="15" xfId="0" applyFont="1" applyBorder="1" applyAlignment="1" applyProtection="1">
      <alignment horizontal="left"/>
      <protection locked="0"/>
    </xf>
    <xf numFmtId="0" fontId="26" fillId="5" borderId="0" xfId="0" applyFont="1" applyFill="1"/>
    <xf numFmtId="0" fontId="23" fillId="5" borderId="0" xfId="0" applyFont="1" applyFill="1" applyAlignment="1">
      <alignment horizontal="right"/>
    </xf>
    <xf numFmtId="0" fontId="3" fillId="2" borderId="15"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169" fontId="25" fillId="2" borderId="20" xfId="0" applyNumberFormat="1" applyFont="1" applyFill="1" applyBorder="1"/>
    <xf numFmtId="169" fontId="25" fillId="2" borderId="0" xfId="0" applyNumberFormat="1" applyFont="1" applyFill="1"/>
    <xf numFmtId="0" fontId="26" fillId="2" borderId="0" xfId="0" applyFont="1" applyFill="1"/>
    <xf numFmtId="0" fontId="23" fillId="2" borderId="0" xfId="0" applyFont="1" applyFill="1" applyAlignment="1">
      <alignment horizontal="right"/>
    </xf>
    <xf numFmtId="0" fontId="2" fillId="6" borderId="0" xfId="0" applyFont="1" applyFill="1" applyAlignment="1">
      <alignment horizontal="left" vertical="center"/>
    </xf>
    <xf numFmtId="0" fontId="3" fillId="2" borderId="15" xfId="0" applyFont="1" applyFill="1" applyBorder="1" applyAlignment="1" applyProtection="1">
      <alignment horizontal="left" indent="1"/>
      <protection locked="0"/>
    </xf>
    <xf numFmtId="14" fontId="27" fillId="2" borderId="0" xfId="0" applyNumberFormat="1" applyFont="1" applyFill="1" applyAlignment="1">
      <alignment horizontal="center"/>
    </xf>
    <xf numFmtId="0" fontId="3" fillId="2" borderId="15" xfId="0" applyFont="1" applyFill="1" applyBorder="1" applyAlignment="1" applyProtection="1">
      <alignment horizontal="left" wrapText="1"/>
      <protection locked="0"/>
    </xf>
    <xf numFmtId="0" fontId="31" fillId="2" borderId="0" xfId="0" applyFont="1" applyFill="1" applyAlignment="1">
      <alignment horizontal="left" vertical="center" wrapText="1"/>
    </xf>
    <xf numFmtId="0" fontId="32" fillId="2" borderId="0" xfId="0" applyFont="1" applyFill="1"/>
    <xf numFmtId="0" fontId="3" fillId="2" borderId="21" xfId="0" applyFont="1" applyFill="1" applyBorder="1"/>
    <xf numFmtId="0" fontId="3" fillId="0" borderId="22" xfId="0" applyFont="1" applyBorder="1" applyAlignment="1" applyProtection="1">
      <alignment horizontal="left"/>
      <protection locked="0"/>
    </xf>
    <xf numFmtId="0" fontId="3" fillId="2" borderId="14" xfId="0" applyFont="1" applyFill="1" applyBorder="1" applyAlignment="1" applyProtection="1">
      <alignment horizontal="left" indent="1"/>
      <protection locked="0"/>
    </xf>
    <xf numFmtId="0" fontId="3" fillId="0" borderId="15" xfId="0" applyFont="1" applyBorder="1" applyAlignment="1" applyProtection="1">
      <alignment horizontal="left" wrapText="1"/>
      <protection locked="0"/>
    </xf>
    <xf numFmtId="0" fontId="14" fillId="3" borderId="14" xfId="0" applyFont="1" applyFill="1" applyBorder="1" applyAlignment="1" applyProtection="1">
      <alignment horizontal="left" wrapText="1"/>
      <protection locked="0"/>
    </xf>
    <xf numFmtId="0" fontId="3" fillId="0" borderId="0" xfId="0" applyFont="1" applyAlignment="1">
      <alignment wrapText="1"/>
    </xf>
    <xf numFmtId="0" fontId="5" fillId="2" borderId="0" xfId="0" applyFont="1" applyFill="1" applyAlignment="1" applyProtection="1">
      <alignment horizontal="center"/>
      <protection locked="0"/>
    </xf>
    <xf numFmtId="0" fontId="5" fillId="0" borderId="0" xfId="0" applyFont="1"/>
    <xf numFmtId="0" fontId="5" fillId="0" borderId="0" xfId="0" applyFont="1" applyAlignment="1">
      <alignment wrapText="1"/>
    </xf>
    <xf numFmtId="0" fontId="3" fillId="2" borderId="0" xfId="0" applyFont="1" applyFill="1" applyAlignment="1">
      <alignment horizontal="left" vertical="center" wrapText="1" indent="2"/>
    </xf>
    <xf numFmtId="0" fontId="5" fillId="2" borderId="23" xfId="0" applyFont="1" applyFill="1" applyBorder="1" applyAlignment="1">
      <alignment vertical="center"/>
    </xf>
    <xf numFmtId="0" fontId="5" fillId="0" borderId="0" xfId="0" applyFont="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3" fillId="0" borderId="15" xfId="0" applyFont="1" applyBorder="1" applyAlignment="1" applyProtection="1">
      <alignment horizontal="left" vertical="center" wrapText="1"/>
      <protection locked="0"/>
    </xf>
    <xf numFmtId="0" fontId="14" fillId="3" borderId="14" xfId="0" applyFont="1" applyFill="1" applyBorder="1" applyAlignment="1" applyProtection="1">
      <alignment horizontal="left" vertical="center" wrapText="1"/>
      <protection locked="0"/>
    </xf>
    <xf numFmtId="0" fontId="26" fillId="5" borderId="0" xfId="0" applyFont="1" applyFill="1" applyAlignment="1">
      <alignment vertical="center"/>
    </xf>
    <xf numFmtId="0" fontId="23" fillId="5" borderId="0" xfId="0" applyFont="1" applyFill="1" applyAlignment="1">
      <alignment horizontal="right" vertical="center"/>
    </xf>
    <xf numFmtId="169" fontId="25" fillId="2" borderId="20" xfId="0" applyNumberFormat="1" applyFont="1" applyFill="1" applyBorder="1" applyAlignment="1">
      <alignment vertical="center"/>
    </xf>
    <xf numFmtId="0" fontId="3" fillId="2" borderId="18" xfId="0" applyFont="1" applyFill="1" applyBorder="1" applyAlignment="1">
      <alignment vertical="center"/>
    </xf>
    <xf numFmtId="0" fontId="23" fillId="5" borderId="0" xfId="0" applyFont="1" applyFill="1" applyAlignment="1">
      <alignment vertical="center"/>
    </xf>
    <xf numFmtId="0" fontId="30" fillId="2" borderId="0" xfId="6" applyFill="1" applyBorder="1" applyAlignment="1">
      <alignment horizontal="left" vertical="center" wrapText="1"/>
    </xf>
    <xf numFmtId="0" fontId="3" fillId="5" borderId="15" xfId="0" applyFont="1" applyFill="1" applyBorder="1" applyAlignment="1" applyProtection="1">
      <alignment horizontal="left"/>
      <protection locked="0"/>
    </xf>
    <xf numFmtId="0" fontId="30" fillId="2" borderId="0" xfId="6" applyFill="1" applyBorder="1" applyAlignment="1">
      <alignment horizontal="center" vertical="center"/>
    </xf>
    <xf numFmtId="0" fontId="24" fillId="5" borderId="0" xfId="0" applyFont="1" applyFill="1" applyAlignment="1">
      <alignment horizontal="center"/>
    </xf>
    <xf numFmtId="0" fontId="24" fillId="5" borderId="17" xfId="0" applyFont="1" applyFill="1" applyBorder="1" applyAlignment="1">
      <alignment horizontal="center"/>
    </xf>
    <xf numFmtId="0" fontId="26" fillId="0" borderId="0" xfId="0" applyFont="1" applyAlignment="1">
      <alignment vertical="center"/>
    </xf>
    <xf numFmtId="0" fontId="24" fillId="0" borderId="0" xfId="0" applyFont="1" applyAlignment="1">
      <alignment horizontal="center"/>
    </xf>
    <xf numFmtId="0" fontId="26" fillId="0" borderId="0" xfId="0" applyFont="1"/>
    <xf numFmtId="0" fontId="23" fillId="0" borderId="0" xfId="0" applyFont="1" applyAlignment="1">
      <alignment horizontal="right"/>
    </xf>
    <xf numFmtId="169" fontId="25" fillId="0" borderId="0" xfId="0" applyNumberFormat="1" applyFont="1"/>
    <xf numFmtId="0" fontId="24" fillId="5" borderId="17" xfId="0" applyFont="1" applyFill="1" applyBorder="1" applyAlignment="1">
      <alignment horizontal="center" wrapText="1"/>
    </xf>
    <xf numFmtId="0" fontId="6" fillId="5" borderId="0" xfId="0" applyFont="1" applyFill="1" applyAlignment="1" applyProtection="1">
      <alignment horizontal="left" wrapText="1"/>
      <protection locked="0"/>
    </xf>
    <xf numFmtId="0" fontId="5" fillId="2" borderId="0" xfId="0" applyFont="1" applyFill="1" applyAlignment="1">
      <alignment horizontal="left" vertical="center" wrapText="1"/>
    </xf>
    <xf numFmtId="0" fontId="5" fillId="2" borderId="0" xfId="0" applyFont="1" applyFill="1" applyAlignment="1">
      <alignment horizontal="center" vertical="center"/>
    </xf>
    <xf numFmtId="0" fontId="10" fillId="2" borderId="0" xfId="0" applyFont="1" applyFill="1"/>
    <xf numFmtId="0" fontId="5" fillId="2" borderId="0" xfId="0" applyFont="1" applyFill="1"/>
    <xf numFmtId="0" fontId="30" fillId="0" borderId="0" xfId="6" quotePrefix="1"/>
    <xf numFmtId="0" fontId="30" fillId="0" borderId="0" xfId="6" quotePrefix="1" applyFill="1" applyAlignment="1">
      <alignment wrapText="1"/>
    </xf>
    <xf numFmtId="0" fontId="36" fillId="0" borderId="0" xfId="6" quotePrefix="1" applyFont="1" applyFill="1"/>
    <xf numFmtId="0" fontId="30" fillId="2" borderId="0" xfId="6" applyFill="1" applyBorder="1" applyAlignment="1">
      <alignment horizontal="left" vertical="center"/>
    </xf>
    <xf numFmtId="0" fontId="5" fillId="2" borderId="0" xfId="0" applyFont="1" applyFill="1" applyAlignment="1">
      <alignment horizontal="left" vertical="center"/>
    </xf>
    <xf numFmtId="0" fontId="37" fillId="0" borderId="0" xfId="0" applyFont="1" applyAlignment="1">
      <alignment vertical="center"/>
    </xf>
    <xf numFmtId="0" fontId="38" fillId="2" borderId="0" xfId="6" quotePrefix="1" applyNumberFormat="1" applyFont="1" applyFill="1" applyBorder="1" applyAlignment="1">
      <alignment horizontal="left" vertical="center"/>
    </xf>
    <xf numFmtId="42" fontId="10" fillId="11" borderId="24" xfId="8" applyNumberFormat="1" applyFont="1" applyFill="1" applyBorder="1" applyAlignment="1" applyProtection="1">
      <alignment horizontal="center" vertical="center" wrapText="1"/>
      <protection locked="0"/>
    </xf>
    <xf numFmtId="42" fontId="10" fillId="11" borderId="25" xfId="8" applyNumberFormat="1" applyFont="1" applyFill="1" applyBorder="1" applyAlignment="1" applyProtection="1">
      <alignment horizontal="center" vertical="center" wrapText="1"/>
      <protection locked="0"/>
    </xf>
    <xf numFmtId="42" fontId="10" fillId="11" borderId="26" xfId="8" applyNumberFormat="1" applyFont="1" applyFill="1" applyBorder="1" applyAlignment="1" applyProtection="1">
      <alignment horizontal="center" vertical="center" wrapText="1"/>
      <protection locked="0"/>
    </xf>
    <xf numFmtId="0" fontId="10" fillId="11" borderId="27" xfId="0" applyFont="1" applyFill="1" applyBorder="1" applyAlignment="1" applyProtection="1">
      <alignment horizontal="center" vertical="center" wrapText="1"/>
      <protection locked="0"/>
    </xf>
    <xf numFmtId="0" fontId="10" fillId="11" borderId="28" xfId="0" applyFont="1" applyFill="1" applyBorder="1" applyAlignment="1" applyProtection="1">
      <alignment horizontal="center" vertical="center" wrapText="1"/>
      <protection locked="0"/>
    </xf>
    <xf numFmtId="42" fontId="10" fillId="11" borderId="29" xfId="8" applyNumberFormat="1" applyFont="1" applyFill="1" applyBorder="1" applyAlignment="1" applyProtection="1">
      <alignment horizontal="center" vertical="center" wrapText="1"/>
      <protection locked="0"/>
    </xf>
    <xf numFmtId="42" fontId="10" fillId="11" borderId="28" xfId="8" applyNumberFormat="1" applyFont="1" applyFill="1" applyBorder="1" applyAlignment="1" applyProtection="1">
      <alignment horizontal="center" vertical="center" wrapText="1"/>
      <protection locked="0"/>
    </xf>
    <xf numFmtId="42" fontId="10" fillId="11" borderId="30" xfId="8" applyNumberFormat="1" applyFont="1" applyFill="1" applyBorder="1" applyAlignment="1" applyProtection="1">
      <alignment horizontal="center" vertical="center" wrapText="1"/>
      <protection locked="0"/>
    </xf>
    <xf numFmtId="0" fontId="39" fillId="12" borderId="31" xfId="0" applyFont="1" applyFill="1" applyBorder="1"/>
    <xf numFmtId="0" fontId="5" fillId="0" borderId="7" xfId="0" applyFont="1" applyBorder="1"/>
    <xf numFmtId="169" fontId="5" fillId="3" borderId="32" xfId="0" applyNumberFormat="1" applyFont="1" applyFill="1" applyBorder="1" applyAlignment="1" applyProtection="1">
      <alignment horizontal="right" vertical="center"/>
      <protection locked="0"/>
    </xf>
    <xf numFmtId="169" fontId="5" fillId="3" borderId="33" xfId="7" applyNumberFormat="1" applyFont="1" applyFill="1" applyBorder="1" applyAlignment="1" applyProtection="1">
      <alignment horizontal="right" vertical="center"/>
      <protection locked="0"/>
    </xf>
    <xf numFmtId="169" fontId="5" fillId="3" borderId="34" xfId="0" applyNumberFormat="1" applyFont="1" applyFill="1" applyBorder="1" applyAlignment="1" applyProtection="1">
      <alignment horizontal="right" vertical="center"/>
      <protection locked="0"/>
    </xf>
    <xf numFmtId="0" fontId="5" fillId="2" borderId="35" xfId="0" applyFont="1" applyFill="1" applyBorder="1"/>
    <xf numFmtId="0" fontId="5" fillId="0" borderId="11" xfId="0" applyFont="1" applyBorder="1"/>
    <xf numFmtId="169" fontId="5" fillId="3" borderId="36" xfId="0" applyNumberFormat="1" applyFont="1" applyFill="1" applyBorder="1" applyAlignment="1" applyProtection="1">
      <alignment horizontal="right" vertical="center"/>
      <protection locked="0"/>
    </xf>
    <xf numFmtId="169" fontId="5" fillId="3" borderId="37" xfId="0" applyNumberFormat="1" applyFont="1" applyFill="1" applyBorder="1" applyAlignment="1" applyProtection="1">
      <alignment horizontal="right" vertical="center"/>
      <protection locked="0"/>
    </xf>
    <xf numFmtId="169" fontId="5" fillId="3" borderId="38" xfId="0" applyNumberFormat="1" applyFont="1" applyFill="1" applyBorder="1" applyAlignment="1" applyProtection="1">
      <alignment horizontal="right" vertical="center"/>
      <protection locked="0"/>
    </xf>
    <xf numFmtId="0" fontId="40" fillId="13" borderId="7" xfId="0" applyFont="1" applyFill="1" applyBorder="1" applyProtection="1">
      <protection locked="0"/>
    </xf>
    <xf numFmtId="169" fontId="5" fillId="3" borderId="39" xfId="0" applyNumberFormat="1" applyFont="1" applyFill="1" applyBorder="1" applyAlignment="1" applyProtection="1">
      <alignment horizontal="right" vertical="center"/>
      <protection locked="0"/>
    </xf>
    <xf numFmtId="169" fontId="5" fillId="3" borderId="40" xfId="0" applyNumberFormat="1" applyFont="1" applyFill="1" applyBorder="1" applyAlignment="1" applyProtection="1">
      <alignment horizontal="right" vertical="center"/>
      <protection locked="0"/>
    </xf>
    <xf numFmtId="169" fontId="5" fillId="3" borderId="41" xfId="0" applyNumberFormat="1" applyFont="1" applyFill="1" applyBorder="1" applyAlignment="1" applyProtection="1">
      <alignment horizontal="right" vertical="center"/>
      <protection locked="0"/>
    </xf>
    <xf numFmtId="169" fontId="5" fillId="0" borderId="0" xfId="8" applyNumberFormat="1" applyFont="1" applyBorder="1" applyAlignment="1">
      <alignment horizontal="right" vertical="center"/>
    </xf>
    <xf numFmtId="169" fontId="5" fillId="0" borderId="42" xfId="8" applyNumberFormat="1" applyFont="1" applyBorder="1" applyAlignment="1">
      <alignment horizontal="right" vertical="center"/>
    </xf>
    <xf numFmtId="0" fontId="39" fillId="12" borderId="43" xfId="0" applyFont="1" applyFill="1" applyBorder="1"/>
    <xf numFmtId="169" fontId="5" fillId="3" borderId="32" xfId="7" applyNumberFormat="1" applyFont="1" applyFill="1" applyBorder="1" applyAlignment="1" applyProtection="1">
      <alignment horizontal="right" vertical="center"/>
      <protection locked="0"/>
    </xf>
    <xf numFmtId="169" fontId="5" fillId="9" borderId="44" xfId="0" applyNumberFormat="1" applyFont="1" applyFill="1" applyBorder="1" applyAlignment="1" applyProtection="1">
      <alignment horizontal="right" vertical="center"/>
      <protection hidden="1"/>
    </xf>
    <xf numFmtId="0" fontId="41" fillId="2" borderId="35" xfId="0" applyFont="1" applyFill="1" applyBorder="1"/>
    <xf numFmtId="0" fontId="41" fillId="2" borderId="0" xfId="0" applyFont="1" applyFill="1"/>
    <xf numFmtId="169" fontId="41" fillId="2" borderId="0" xfId="8" applyNumberFormat="1" applyFont="1" applyFill="1" applyBorder="1" applyAlignment="1">
      <alignment horizontal="right" vertical="center"/>
    </xf>
    <xf numFmtId="169" fontId="41" fillId="2" borderId="42" xfId="8" applyNumberFormat="1" applyFont="1" applyFill="1" applyBorder="1" applyAlignment="1">
      <alignment horizontal="right" vertical="center"/>
    </xf>
    <xf numFmtId="0" fontId="5" fillId="13" borderId="7" xfId="0" applyFont="1" applyFill="1" applyBorder="1" applyProtection="1">
      <protection locked="0"/>
    </xf>
    <xf numFmtId="169" fontId="5" fillId="3" borderId="45" xfId="0" applyNumberFormat="1" applyFont="1" applyFill="1" applyBorder="1" applyAlignment="1" applyProtection="1">
      <alignment horizontal="right" vertical="center"/>
      <protection locked="0"/>
    </xf>
    <xf numFmtId="169" fontId="5" fillId="3" borderId="46" xfId="0" applyNumberFormat="1" applyFont="1" applyFill="1" applyBorder="1" applyAlignment="1" applyProtection="1">
      <alignment horizontal="right" vertical="center"/>
      <protection locked="0"/>
    </xf>
    <xf numFmtId="169" fontId="5" fillId="3" borderId="47" xfId="0" applyNumberFormat="1" applyFont="1" applyFill="1" applyBorder="1" applyAlignment="1" applyProtection="1">
      <alignment horizontal="right" vertical="center"/>
      <protection locked="0"/>
    </xf>
    <xf numFmtId="0" fontId="41" fillId="2" borderId="42" xfId="0" applyFont="1" applyFill="1" applyBorder="1"/>
    <xf numFmtId="0" fontId="39" fillId="2" borderId="48" xfId="0" applyFont="1" applyFill="1" applyBorder="1"/>
    <xf numFmtId="0" fontId="42" fillId="2" borderId="49" xfId="0" applyFont="1" applyFill="1" applyBorder="1"/>
    <xf numFmtId="42" fontId="42" fillId="2" borderId="49" xfId="8" applyNumberFormat="1" applyFont="1" applyFill="1" applyBorder="1"/>
    <xf numFmtId="0" fontId="20" fillId="14" borderId="50" xfId="0" applyFont="1" applyFill="1" applyBorder="1" applyAlignment="1">
      <alignment horizontal="right"/>
    </xf>
    <xf numFmtId="169" fontId="42" fillId="12" borderId="51" xfId="8" applyNumberFormat="1" applyFont="1" applyFill="1" applyBorder="1" applyAlignment="1">
      <alignment horizontal="right" vertical="center"/>
    </xf>
    <xf numFmtId="0" fontId="39" fillId="2" borderId="0" xfId="0" applyFont="1" applyFill="1"/>
    <xf numFmtId="0" fontId="42" fillId="2" borderId="0" xfId="0" applyFont="1" applyFill="1"/>
    <xf numFmtId="42" fontId="42" fillId="2" borderId="0" xfId="8" applyNumberFormat="1" applyFont="1" applyFill="1" applyBorder="1"/>
    <xf numFmtId="0" fontId="20" fillId="15" borderId="0" xfId="0" applyFont="1" applyFill="1" applyAlignment="1">
      <alignment horizontal="right"/>
    </xf>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7" fillId="2" borderId="0" xfId="0" applyFont="1" applyFill="1"/>
    <xf numFmtId="0" fontId="47" fillId="2" borderId="0" xfId="0" applyFont="1" applyFill="1" applyAlignment="1">
      <alignment horizontal="right" vertical="center"/>
    </xf>
    <xf numFmtId="0" fontId="48" fillId="3" borderId="52" xfId="0" applyFont="1" applyFill="1" applyBorder="1" applyAlignment="1" applyProtection="1">
      <alignment horizontal="center" vertical="center"/>
      <protection locked="0"/>
    </xf>
    <xf numFmtId="0" fontId="48" fillId="2" borderId="0" xfId="0" applyFont="1" applyFill="1"/>
    <xf numFmtId="0" fontId="48" fillId="3" borderId="0" xfId="0" applyFont="1" applyFill="1" applyAlignment="1" applyProtection="1">
      <alignment horizontal="center" vertical="center"/>
      <protection locked="0"/>
    </xf>
    <xf numFmtId="0" fontId="6" fillId="2" borderId="15" xfId="0" applyFont="1" applyFill="1" applyBorder="1" applyAlignment="1" applyProtection="1">
      <alignment horizontal="left"/>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0" borderId="5" xfId="0" applyFont="1" applyFill="1" applyBorder="1" applyAlignment="1">
      <alignment horizontal="center" vertical="center"/>
    </xf>
    <xf numFmtId="0" fontId="5" fillId="2" borderId="0" xfId="0" applyFont="1" applyFill="1" applyAlignment="1">
      <alignment horizontal="left" vertical="top" wrapText="1"/>
    </xf>
    <xf numFmtId="0" fontId="2" fillId="13" borderId="8" xfId="0" applyFont="1" applyFill="1" applyBorder="1" applyAlignment="1">
      <alignment horizontal="left" vertical="center" wrapText="1"/>
    </xf>
    <xf numFmtId="0" fontId="2" fillId="13" borderId="9" xfId="0" applyFont="1" applyFill="1" applyBorder="1" applyAlignment="1">
      <alignment horizontal="left" vertical="center" wrapText="1"/>
    </xf>
    <xf numFmtId="0" fontId="2" fillId="13" borderId="10" xfId="0" applyFont="1" applyFill="1" applyBorder="1" applyAlignment="1">
      <alignment horizontal="left" vertical="center" wrapText="1"/>
    </xf>
    <xf numFmtId="0" fontId="38" fillId="2" borderId="0" xfId="0" applyFont="1" applyFill="1" applyAlignment="1">
      <alignment horizontal="left" vertical="top" wrapText="1"/>
    </xf>
    <xf numFmtId="0" fontId="38" fillId="13" borderId="0" xfId="0" quotePrefix="1" applyFont="1" applyFill="1" applyAlignment="1">
      <alignment horizontal="left" vertical="center" wrapText="1"/>
    </xf>
    <xf numFmtId="0" fontId="29" fillId="8" borderId="0" xfId="0" applyFont="1" applyFill="1" applyAlignment="1">
      <alignment horizontal="left" vertical="center"/>
    </xf>
    <xf numFmtId="0" fontId="33" fillId="7" borderId="0" xfId="0" applyFont="1" applyFill="1" applyAlignment="1">
      <alignment horizontal="left" vertical="center" wrapText="1"/>
    </xf>
    <xf numFmtId="0" fontId="28" fillId="2" borderId="0" xfId="0" applyFont="1" applyFill="1" applyAlignment="1">
      <alignment horizontal="center" vertical="center" wrapText="1"/>
    </xf>
    <xf numFmtId="0" fontId="35" fillId="9"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30" fillId="2" borderId="0" xfId="6" applyFill="1" applyBorder="1" applyAlignment="1">
      <alignment vertical="center" wrapText="1"/>
    </xf>
    <xf numFmtId="0" fontId="0" fillId="0" borderId="0" xfId="0" applyAlignment="1">
      <alignment vertical="center" wrapText="1"/>
    </xf>
    <xf numFmtId="0" fontId="29" fillId="10" borderId="0" xfId="0" applyFont="1" applyFill="1" applyAlignment="1">
      <alignment horizontal="center" vertical="center"/>
    </xf>
    <xf numFmtId="0" fontId="6" fillId="2" borderId="0" xfId="0" applyFont="1" applyFill="1" applyAlignment="1" applyProtection="1">
      <alignment vertical="center" wrapText="1"/>
      <protection locked="0"/>
    </xf>
    <xf numFmtId="0" fontId="29" fillId="8" borderId="0" xfId="0" applyFont="1" applyFill="1" applyAlignment="1">
      <alignment horizontal="center" vertical="center"/>
    </xf>
  </cellXfs>
  <cellStyles count="9">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Monétaire" xfId="8" builtinId="4"/>
    <cellStyle name="Normal" xfId="0" builtinId="0"/>
    <cellStyle name="Normal 2" xfId="2" xr:uid="{00000000-0005-0000-0000-000007000000}"/>
    <cellStyle name="Pourcentage 2" xfId="3" xr:uid="{00000000-0005-0000-0000-000008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294</xdr:row>
      <xdr:rowOff>0</xdr:rowOff>
    </xdr:from>
    <xdr:to>
      <xdr:col>13</xdr:col>
      <xdr:colOff>707849</xdr:colOff>
      <xdr:row>294</xdr:row>
      <xdr:rowOff>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oneCellAnchor>
    <xdr:from>
      <xdr:col>5</xdr:col>
      <xdr:colOff>0</xdr:colOff>
      <xdr:row>294</xdr:row>
      <xdr:rowOff>0</xdr:rowOff>
    </xdr:from>
    <xdr:ext cx="7064197"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3479"/>
        <a:stretch/>
      </xdr:blipFill>
      <xdr:spPr>
        <a:xfrm>
          <a:off x="11951660" y="18945225"/>
          <a:ext cx="7064197" cy="0"/>
        </a:xfrm>
        <a:prstGeom prst="rect">
          <a:avLst/>
        </a:prstGeom>
      </xdr:spPr>
    </xdr:pic>
    <xdr:clientData/>
  </xdr:oneCellAnchor>
  <xdr:oneCellAnchor>
    <xdr:from>
      <xdr:col>1</xdr:col>
      <xdr:colOff>0</xdr:colOff>
      <xdr:row>294</xdr:row>
      <xdr:rowOff>0</xdr:rowOff>
    </xdr:from>
    <xdr:ext cx="8885934" cy="0"/>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2075785" y="47424975"/>
          <a:ext cx="8885934" cy="0"/>
        </a:xfrm>
        <a:prstGeom prst="rect">
          <a:avLst/>
        </a:prstGeom>
      </xdr:spPr>
    </xdr:pic>
    <xdr:clientData/>
  </xdr:oneCellAnchor>
  <xdr:twoCellAnchor editAs="oneCell">
    <xdr:from>
      <xdr:col>0</xdr:col>
      <xdr:colOff>95250</xdr:colOff>
      <xdr:row>0</xdr:row>
      <xdr:rowOff>0</xdr:rowOff>
    </xdr:from>
    <xdr:to>
      <xdr:col>1</xdr:col>
      <xdr:colOff>914399</xdr:colOff>
      <xdr:row>0</xdr:row>
      <xdr:rowOff>1323224</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3</xdr:col>
      <xdr:colOff>1285874</xdr:colOff>
      <xdr:row>0</xdr:row>
      <xdr:rowOff>9525</xdr:rowOff>
    </xdr:from>
    <xdr:to>
      <xdr:col>4</xdr:col>
      <xdr:colOff>1110995</xdr:colOff>
      <xdr:row>0</xdr:row>
      <xdr:rowOff>1309498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5</xdr:col>
      <xdr:colOff>0</xdr:colOff>
      <xdr:row>302</xdr:row>
      <xdr:rowOff>0</xdr:rowOff>
    </xdr:from>
    <xdr:ext cx="7051499" cy="0"/>
    <xdr:pic>
      <xdr:nvPicPr>
        <xdr:cNvPr id="12" name="Image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srcRect l="3479"/>
        <a:stretch/>
      </xdr:blipFill>
      <xdr:spPr>
        <a:xfrm>
          <a:off x="8924925" y="9725025"/>
          <a:ext cx="7051499" cy="0"/>
        </a:xfrm>
        <a:prstGeom prst="rect">
          <a:avLst/>
        </a:prstGeom>
      </xdr:spPr>
    </xdr:pic>
    <xdr:clientData/>
  </xdr:oneCellAnchor>
  <xdr:oneCellAnchor>
    <xdr:from>
      <xdr:col>5</xdr:col>
      <xdr:colOff>0</xdr:colOff>
      <xdr:row>302</xdr:row>
      <xdr:rowOff>0</xdr:rowOff>
    </xdr:from>
    <xdr:ext cx="7064197" cy="0"/>
    <xdr:pic>
      <xdr:nvPicPr>
        <xdr:cNvPr id="13" name="Imag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srcRect l="3479"/>
        <a:stretch/>
      </xdr:blipFill>
      <xdr:spPr>
        <a:xfrm>
          <a:off x="8924925" y="9725025"/>
          <a:ext cx="7064197" cy="0"/>
        </a:xfrm>
        <a:prstGeom prst="rect">
          <a:avLst/>
        </a:prstGeom>
      </xdr:spPr>
    </xdr:pic>
    <xdr:clientData/>
  </xdr:oneCellAnchor>
  <xdr:oneCellAnchor>
    <xdr:from>
      <xdr:col>5</xdr:col>
      <xdr:colOff>0</xdr:colOff>
      <xdr:row>302</xdr:row>
      <xdr:rowOff>0</xdr:rowOff>
    </xdr:from>
    <xdr:ext cx="8952601" cy="0"/>
    <xdr:pic>
      <xdr:nvPicPr>
        <xdr:cNvPr id="14" name="Imag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8924925" y="9725025"/>
          <a:ext cx="8952601" cy="0"/>
        </a:xfrm>
        <a:prstGeom prst="rect">
          <a:avLst/>
        </a:prstGeom>
      </xdr:spPr>
    </xdr:pic>
    <xdr:clientData/>
  </xdr:oneCellAnchor>
  <xdr:oneCellAnchor>
    <xdr:from>
      <xdr:col>1</xdr:col>
      <xdr:colOff>0</xdr:colOff>
      <xdr:row>302</xdr:row>
      <xdr:rowOff>0</xdr:rowOff>
    </xdr:from>
    <xdr:ext cx="8885934" cy="0"/>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stretch>
          <a:fillRect/>
        </a:stretch>
      </xdr:blipFill>
      <xdr:spPr>
        <a:xfrm>
          <a:off x="0" y="972502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12</xdr:col>
      <xdr:colOff>665524</xdr:colOff>
      <xdr:row>50</xdr:row>
      <xdr:rowOff>141742</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704850"/>
          <a:ext cx="9809524" cy="90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56" t="s">
        <v>0</v>
      </c>
      <c r="B1" s="256"/>
      <c r="C1" s="256"/>
      <c r="D1" s="256"/>
      <c r="E1" s="256"/>
      <c r="F1" s="256"/>
      <c r="G1" s="256"/>
      <c r="H1" s="256"/>
      <c r="I1" s="256"/>
      <c r="J1" s="256"/>
      <c r="K1" s="256"/>
      <c r="L1" s="256"/>
      <c r="M1" s="256"/>
      <c r="N1" s="256"/>
      <c r="O1" s="256"/>
      <c r="P1" s="256"/>
      <c r="Q1" s="256"/>
    </row>
    <row r="2" spans="1:17" ht="15.75" x14ac:dyDescent="0.25">
      <c r="A2" s="257" t="s">
        <v>1</v>
      </c>
      <c r="B2" s="257"/>
      <c r="C2" s="257"/>
      <c r="D2" s="257"/>
      <c r="E2" s="257"/>
      <c r="F2" s="257"/>
      <c r="G2" s="257"/>
      <c r="H2" s="257"/>
      <c r="I2" s="257"/>
      <c r="J2" s="257"/>
      <c r="K2" s="257"/>
      <c r="L2" s="257"/>
      <c r="M2" s="257"/>
      <c r="N2" s="257"/>
      <c r="O2" s="257"/>
      <c r="P2" s="257"/>
      <c r="Q2" s="257"/>
    </row>
    <row r="3" spans="1:17" x14ac:dyDescent="0.25">
      <c r="A3" s="258" t="s">
        <v>2</v>
      </c>
      <c r="B3" s="258"/>
      <c r="C3" s="258"/>
      <c r="D3" s="258"/>
      <c r="E3" s="258"/>
      <c r="F3" s="258"/>
      <c r="G3" s="258"/>
      <c r="H3" s="258"/>
      <c r="I3" s="258"/>
      <c r="J3" s="258"/>
      <c r="K3" s="258"/>
      <c r="L3" s="258"/>
      <c r="M3" s="258"/>
      <c r="N3" s="258"/>
      <c r="O3" s="258"/>
      <c r="P3" s="258"/>
      <c r="Q3" s="258"/>
    </row>
    <row r="4" spans="1:17" x14ac:dyDescent="0.25">
      <c r="A4" s="1" t="s">
        <v>3</v>
      </c>
      <c r="B4" s="1"/>
      <c r="C4" s="1"/>
      <c r="D4" s="1"/>
      <c r="E4" s="2"/>
      <c r="F4" s="2"/>
      <c r="G4" s="2"/>
      <c r="H4" s="2"/>
      <c r="I4" s="2"/>
      <c r="J4" s="2"/>
      <c r="K4" s="2"/>
      <c r="L4" s="2"/>
      <c r="M4" s="2"/>
      <c r="N4" s="2"/>
      <c r="O4" s="2"/>
      <c r="P4" s="2"/>
      <c r="Q4" s="2"/>
    </row>
    <row r="5" spans="1:17" x14ac:dyDescent="0.25">
      <c r="A5" s="259" t="s">
        <v>4</v>
      </c>
      <c r="B5" s="259"/>
      <c r="C5" s="259"/>
      <c r="D5" s="259"/>
      <c r="E5" s="259"/>
      <c r="F5" s="259"/>
      <c r="G5" s="259"/>
      <c r="H5" s="259"/>
      <c r="I5" s="259"/>
      <c r="J5" s="259"/>
      <c r="K5" s="259"/>
      <c r="L5" s="259"/>
      <c r="M5" s="259"/>
      <c r="N5" s="259"/>
      <c r="O5" s="259"/>
      <c r="P5" s="259"/>
      <c r="Q5" s="259"/>
    </row>
    <row r="6" spans="1:17" x14ac:dyDescent="0.25">
      <c r="A6" s="252" t="s">
        <v>5</v>
      </c>
      <c r="B6" s="252"/>
      <c r="C6" s="252"/>
      <c r="D6" s="252"/>
      <c r="E6" s="252"/>
      <c r="F6" s="252"/>
      <c r="G6" s="252"/>
      <c r="H6" s="252"/>
      <c r="I6" s="252"/>
      <c r="J6" s="252"/>
      <c r="K6" s="252"/>
      <c r="L6" s="252"/>
      <c r="M6" s="252"/>
      <c r="N6" s="252"/>
      <c r="O6" s="252"/>
      <c r="P6" s="252"/>
      <c r="Q6" s="252"/>
    </row>
    <row r="7" spans="1:17" x14ac:dyDescent="0.25">
      <c r="A7" s="3"/>
      <c r="B7" s="3"/>
      <c r="C7" s="3"/>
      <c r="D7" s="3"/>
      <c r="E7" s="3"/>
      <c r="F7" s="3"/>
      <c r="G7" s="3"/>
      <c r="H7" s="3"/>
      <c r="I7" s="3"/>
      <c r="J7" s="3"/>
      <c r="K7" s="3"/>
      <c r="L7" s="3"/>
      <c r="M7" s="3"/>
      <c r="N7" s="3"/>
      <c r="O7" s="3"/>
      <c r="P7" s="3"/>
      <c r="Q7" s="3"/>
    </row>
    <row r="8" spans="1:17" x14ac:dyDescent="0.25">
      <c r="A8" s="252" t="s">
        <v>6</v>
      </c>
      <c r="B8" s="252"/>
      <c r="C8" s="252"/>
      <c r="D8" s="252"/>
      <c r="E8" s="252"/>
      <c r="F8" s="252"/>
      <c r="G8" s="252"/>
      <c r="H8" s="252"/>
      <c r="I8" s="252"/>
      <c r="J8" s="252"/>
      <c r="K8" s="252"/>
      <c r="L8" s="252"/>
      <c r="M8" s="252"/>
      <c r="N8" s="252"/>
      <c r="O8" s="4">
        <v>87.5</v>
      </c>
      <c r="P8" s="252" t="s">
        <v>7</v>
      </c>
      <c r="Q8" s="252"/>
    </row>
    <row r="9" spans="1:17" x14ac:dyDescent="0.25">
      <c r="A9" s="5"/>
      <c r="B9" s="254" t="s">
        <v>8</v>
      </c>
      <c r="C9" s="254"/>
      <c r="D9" s="254"/>
      <c r="E9" s="254"/>
      <c r="F9" s="254"/>
      <c r="G9" s="254"/>
      <c r="H9" s="254"/>
      <c r="I9" s="254"/>
      <c r="J9" s="254"/>
      <c r="K9" s="254"/>
      <c r="L9" s="6">
        <v>109.7</v>
      </c>
      <c r="M9" s="252" t="s">
        <v>9</v>
      </c>
      <c r="N9" s="252"/>
      <c r="O9" s="7"/>
      <c r="P9" s="5"/>
      <c r="Q9" s="5"/>
    </row>
    <row r="10" spans="1:17" x14ac:dyDescent="0.25">
      <c r="A10" s="7"/>
      <c r="B10" s="253">
        <f>O8</f>
        <v>87.5</v>
      </c>
      <c r="C10" s="253"/>
      <c r="D10" s="8" t="s">
        <v>10</v>
      </c>
      <c r="E10" s="6">
        <f>L9</f>
        <v>109.7</v>
      </c>
      <c r="F10" s="8" t="s">
        <v>11</v>
      </c>
      <c r="G10" s="8" t="s">
        <v>10</v>
      </c>
      <c r="H10" s="9">
        <v>20</v>
      </c>
      <c r="I10" s="5" t="s">
        <v>12</v>
      </c>
      <c r="J10" s="5" t="s">
        <v>13</v>
      </c>
      <c r="K10" s="242">
        <f>(B10*E10)*H10</f>
        <v>191975</v>
      </c>
      <c r="L10" s="242"/>
      <c r="M10" s="242"/>
      <c r="N10" s="5"/>
      <c r="O10" s="5"/>
      <c r="P10" s="5"/>
      <c r="Q10" s="5"/>
    </row>
    <row r="11" spans="1:17" x14ac:dyDescent="0.25">
      <c r="A11" s="243" t="s">
        <v>14</v>
      </c>
      <c r="B11" s="243"/>
      <c r="C11" s="243"/>
      <c r="D11" s="243"/>
      <c r="E11" s="243"/>
      <c r="F11" s="243"/>
      <c r="G11" s="243"/>
      <c r="H11" s="243"/>
      <c r="I11" s="243"/>
      <c r="J11" s="243"/>
      <c r="K11" s="243"/>
      <c r="L11" s="243"/>
      <c r="M11" s="243"/>
      <c r="N11" s="243"/>
      <c r="O11" s="243"/>
      <c r="P11" s="243"/>
      <c r="Q11" s="2"/>
    </row>
    <row r="12" spans="1:17" x14ac:dyDescent="0.25">
      <c r="A12" s="2"/>
      <c r="B12" s="2"/>
      <c r="C12" s="2"/>
      <c r="D12" s="10" t="s">
        <v>15</v>
      </c>
      <c r="E12" s="255">
        <v>0</v>
      </c>
      <c r="F12" s="255"/>
      <c r="G12" s="255"/>
      <c r="H12" s="10"/>
      <c r="I12" s="10"/>
      <c r="J12" s="10"/>
      <c r="K12" s="10"/>
      <c r="L12" s="10"/>
      <c r="M12" s="10"/>
      <c r="N12" s="10"/>
      <c r="O12" s="10"/>
      <c r="P12" s="10"/>
      <c r="Q12" s="11"/>
    </row>
    <row r="13" spans="1:17" x14ac:dyDescent="0.25">
      <c r="A13" s="12"/>
      <c r="B13" s="245" t="s">
        <v>16</v>
      </c>
      <c r="C13" s="246"/>
      <c r="D13" s="246"/>
      <c r="E13" s="246"/>
      <c r="F13" s="246"/>
      <c r="G13" s="246"/>
      <c r="H13" s="246"/>
      <c r="I13" s="246"/>
      <c r="J13" s="246"/>
      <c r="K13" s="246"/>
      <c r="L13" s="246"/>
      <c r="M13" s="246"/>
      <c r="N13" s="246"/>
      <c r="O13" s="246"/>
      <c r="P13" s="246"/>
      <c r="Q13" s="247"/>
    </row>
    <row r="14" spans="1:17" x14ac:dyDescent="0.25">
      <c r="A14" s="13"/>
      <c r="B14" s="260" t="s">
        <v>17</v>
      </c>
      <c r="C14" s="250"/>
      <c r="D14" s="250"/>
      <c r="E14" s="250"/>
      <c r="F14" s="250"/>
      <c r="G14" s="250"/>
      <c r="H14" s="250"/>
      <c r="I14" s="250"/>
      <c r="J14" s="250"/>
      <c r="K14" s="250">
        <f>K10-E12</f>
        <v>191975</v>
      </c>
      <c r="L14" s="250"/>
      <c r="M14" s="250"/>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51" t="s">
        <v>18</v>
      </c>
      <c r="B16" s="251"/>
      <c r="C16" s="251"/>
      <c r="D16" s="251"/>
      <c r="E16" s="251"/>
      <c r="F16" s="251"/>
      <c r="G16" s="251"/>
      <c r="H16" s="251"/>
      <c r="I16" s="251"/>
      <c r="J16" s="251"/>
      <c r="K16" s="251"/>
      <c r="L16" s="251"/>
      <c r="M16" s="251"/>
      <c r="N16" s="251"/>
      <c r="O16" s="19">
        <v>75</v>
      </c>
      <c r="P16" s="252" t="s">
        <v>19</v>
      </c>
      <c r="Q16" s="252"/>
    </row>
    <row r="17" spans="1:17" x14ac:dyDescent="0.25">
      <c r="A17" s="7"/>
      <c r="B17" s="253" t="s">
        <v>20</v>
      </c>
      <c r="C17" s="253"/>
      <c r="D17" s="253"/>
      <c r="E17" s="253"/>
      <c r="F17" s="253"/>
      <c r="G17" s="253"/>
      <c r="H17" s="253"/>
      <c r="I17" s="253"/>
      <c r="J17" s="253"/>
      <c r="K17" s="253"/>
      <c r="L17" s="253"/>
      <c r="M17" s="253"/>
      <c r="N17" s="253"/>
      <c r="O17" s="20">
        <f>L9</f>
        <v>109.7</v>
      </c>
      <c r="P17" s="21" t="s">
        <v>21</v>
      </c>
      <c r="Q17" s="3"/>
    </row>
    <row r="18" spans="1:17" x14ac:dyDescent="0.25">
      <c r="A18" s="7"/>
      <c r="B18" s="241">
        <f>O16</f>
        <v>75</v>
      </c>
      <c r="C18" s="241"/>
      <c r="D18" s="5" t="s">
        <v>10</v>
      </c>
      <c r="E18" s="22">
        <f>O17</f>
        <v>109.7</v>
      </c>
      <c r="F18" s="5" t="s">
        <v>22</v>
      </c>
      <c r="G18" s="5" t="s">
        <v>10</v>
      </c>
      <c r="H18" s="23">
        <v>20</v>
      </c>
      <c r="I18" s="5" t="s">
        <v>12</v>
      </c>
      <c r="J18" s="5" t="s">
        <v>13</v>
      </c>
      <c r="K18" s="242">
        <f>(B18*E18)*H18</f>
        <v>164550</v>
      </c>
      <c r="L18" s="242"/>
      <c r="M18" s="242"/>
      <c r="N18" s="5"/>
      <c r="O18" s="5"/>
      <c r="P18" s="5"/>
      <c r="Q18" s="3"/>
    </row>
    <row r="19" spans="1:17" x14ac:dyDescent="0.25">
      <c r="A19" s="243" t="s">
        <v>14</v>
      </c>
      <c r="B19" s="243"/>
      <c r="C19" s="243"/>
      <c r="D19" s="243"/>
      <c r="E19" s="243"/>
      <c r="F19" s="243"/>
      <c r="G19" s="243"/>
      <c r="H19" s="243"/>
      <c r="I19" s="243"/>
      <c r="J19" s="243"/>
      <c r="K19" s="243"/>
      <c r="L19" s="243"/>
      <c r="M19" s="243"/>
      <c r="N19" s="243"/>
      <c r="O19" s="243"/>
      <c r="P19" s="243"/>
      <c r="Q19" s="2"/>
    </row>
    <row r="20" spans="1:17" x14ac:dyDescent="0.25">
      <c r="A20" s="2"/>
      <c r="B20" s="2"/>
      <c r="C20" s="2"/>
      <c r="D20" s="10" t="s">
        <v>15</v>
      </c>
      <c r="E20" s="244">
        <v>0</v>
      </c>
      <c r="F20" s="244"/>
      <c r="G20" s="244"/>
      <c r="H20" s="10"/>
      <c r="I20" s="10"/>
      <c r="J20" s="10"/>
      <c r="K20" s="10"/>
      <c r="L20" s="10"/>
      <c r="M20" s="10"/>
      <c r="N20" s="10"/>
      <c r="O20" s="10"/>
      <c r="P20" s="10"/>
      <c r="Q20" s="11"/>
    </row>
    <row r="21" spans="1:17" x14ac:dyDescent="0.25">
      <c r="A21" s="12"/>
      <c r="B21" s="245" t="s">
        <v>23</v>
      </c>
      <c r="C21" s="246"/>
      <c r="D21" s="246"/>
      <c r="E21" s="246"/>
      <c r="F21" s="246"/>
      <c r="G21" s="246"/>
      <c r="H21" s="246"/>
      <c r="I21" s="246"/>
      <c r="J21" s="246"/>
      <c r="K21" s="246"/>
      <c r="L21" s="246"/>
      <c r="M21" s="246"/>
      <c r="N21" s="246"/>
      <c r="O21" s="246"/>
      <c r="P21" s="246"/>
      <c r="Q21" s="247"/>
    </row>
    <row r="22" spans="1:17" x14ac:dyDescent="0.25">
      <c r="A22" s="13"/>
      <c r="B22" s="248" t="s">
        <v>24</v>
      </c>
      <c r="C22" s="249"/>
      <c r="D22" s="249"/>
      <c r="E22" s="249"/>
      <c r="F22" s="249"/>
      <c r="G22" s="249"/>
      <c r="H22" s="249"/>
      <c r="I22" s="249"/>
      <c r="J22" s="249"/>
      <c r="K22" s="250">
        <f>K18-E20</f>
        <v>164550</v>
      </c>
      <c r="L22" s="250"/>
      <c r="M22" s="250"/>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33" t="s">
        <v>25</v>
      </c>
      <c r="B24" s="233"/>
      <c r="C24" s="233"/>
      <c r="D24" s="233"/>
      <c r="E24" s="233"/>
      <c r="F24" s="233"/>
      <c r="G24" s="233"/>
      <c r="H24" s="233"/>
      <c r="I24" s="233"/>
      <c r="J24" s="233"/>
      <c r="K24" s="233"/>
      <c r="L24" s="233"/>
      <c r="M24" s="233"/>
      <c r="N24" s="233"/>
      <c r="O24" s="233"/>
      <c r="P24" s="233"/>
      <c r="Q24" s="233"/>
    </row>
    <row r="25" spans="1:17" x14ac:dyDescent="0.25">
      <c r="A25" s="25" t="s">
        <v>26</v>
      </c>
      <c r="B25" s="234">
        <f>K14+K22</f>
        <v>356525</v>
      </c>
      <c r="C25" s="234"/>
      <c r="D25" s="234"/>
      <c r="E25" s="235"/>
      <c r="F25" s="235"/>
      <c r="G25" s="235"/>
      <c r="H25" s="236"/>
      <c r="I25" s="236"/>
      <c r="J25" s="236"/>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95" t="s">
        <v>27</v>
      </c>
      <c r="B27" s="195"/>
      <c r="C27" s="195"/>
      <c r="D27" s="195"/>
      <c r="E27" s="195"/>
      <c r="F27" s="195"/>
      <c r="G27" s="195"/>
      <c r="H27" s="195"/>
      <c r="I27" s="195"/>
      <c r="J27" s="195"/>
      <c r="K27" s="195"/>
      <c r="L27" s="195"/>
      <c r="M27" s="195"/>
      <c r="N27" s="195"/>
      <c r="O27" s="195"/>
      <c r="P27" s="195"/>
      <c r="Q27" s="195"/>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37" t="s">
        <v>30</v>
      </c>
      <c r="B32" s="237"/>
      <c r="C32" s="238" t="s">
        <v>31</v>
      </c>
      <c r="D32" s="239"/>
      <c r="E32" s="239"/>
      <c r="F32" s="239"/>
      <c r="G32" s="239"/>
      <c r="H32" s="239"/>
      <c r="I32" s="239"/>
      <c r="J32" s="239"/>
      <c r="K32" s="239"/>
      <c r="L32" s="239"/>
      <c r="M32" s="239"/>
      <c r="N32" s="239"/>
      <c r="O32" s="239"/>
      <c r="P32" s="239"/>
      <c r="Q32" s="240"/>
    </row>
    <row r="33" spans="1:17" x14ac:dyDescent="0.25">
      <c r="A33" s="205">
        <v>0.15</v>
      </c>
      <c r="B33" s="211"/>
      <c r="C33" s="212" t="s">
        <v>32</v>
      </c>
      <c r="D33" s="213"/>
      <c r="E33" s="213"/>
      <c r="F33" s="213"/>
      <c r="G33" s="213"/>
      <c r="H33" s="213"/>
      <c r="I33" s="213"/>
      <c r="J33" s="213"/>
      <c r="K33" s="213"/>
      <c r="L33" s="213"/>
      <c r="M33" s="213"/>
      <c r="N33" s="213"/>
      <c r="O33" s="213"/>
      <c r="P33" s="213"/>
      <c r="Q33" s="214"/>
    </row>
    <row r="34" spans="1:17" x14ac:dyDescent="0.25">
      <c r="A34" s="205"/>
      <c r="B34" s="211"/>
      <c r="C34" s="215">
        <f>A33*B25</f>
        <v>53478.75</v>
      </c>
      <c r="D34" s="215"/>
      <c r="E34" s="216"/>
      <c r="F34" s="217" t="s">
        <v>33</v>
      </c>
      <c r="G34" s="217"/>
      <c r="H34" s="217"/>
      <c r="I34" s="217"/>
      <c r="J34" s="217"/>
      <c r="K34" s="217"/>
      <c r="L34" s="217"/>
      <c r="M34" s="217"/>
      <c r="N34" s="217"/>
      <c r="O34" s="217"/>
      <c r="P34" s="217"/>
      <c r="Q34" s="218"/>
    </row>
    <row r="35" spans="1:17" x14ac:dyDescent="0.25">
      <c r="A35" s="219">
        <v>0.8</v>
      </c>
      <c r="B35" s="220"/>
      <c r="C35" s="212" t="s">
        <v>34</v>
      </c>
      <c r="D35" s="213"/>
      <c r="E35" s="213"/>
      <c r="F35" s="213"/>
      <c r="G35" s="213"/>
      <c r="H35" s="213"/>
      <c r="I35" s="213"/>
      <c r="J35" s="213"/>
      <c r="K35" s="213"/>
      <c r="L35" s="213"/>
      <c r="M35" s="213"/>
      <c r="N35" s="213"/>
      <c r="O35" s="213"/>
      <c r="P35" s="213"/>
      <c r="Q35" s="214"/>
    </row>
    <row r="36" spans="1:17" x14ac:dyDescent="0.25">
      <c r="A36" s="221"/>
      <c r="B36" s="222"/>
      <c r="C36" s="225" t="s">
        <v>35</v>
      </c>
      <c r="D36" s="226"/>
      <c r="E36" s="226"/>
      <c r="F36" s="226"/>
      <c r="G36" s="226"/>
      <c r="H36" s="226"/>
      <c r="I36" s="226"/>
      <c r="J36" s="226"/>
      <c r="K36" s="226"/>
      <c r="L36" s="226"/>
      <c r="M36" s="226"/>
      <c r="N36" s="226"/>
      <c r="O36" s="226"/>
      <c r="P36" s="226"/>
      <c r="Q36" s="227"/>
    </row>
    <row r="37" spans="1:17" x14ac:dyDescent="0.25">
      <c r="A37" s="221"/>
      <c r="B37" s="222"/>
      <c r="C37" s="228" t="s">
        <v>36</v>
      </c>
      <c r="D37" s="229"/>
      <c r="E37" s="229"/>
      <c r="F37" s="229"/>
      <c r="G37" s="229"/>
      <c r="H37" s="229"/>
      <c r="I37" s="230">
        <f>A35</f>
        <v>0.8</v>
      </c>
      <c r="J37" s="230"/>
      <c r="K37" s="231" t="s">
        <v>37</v>
      </c>
      <c r="L37" s="231"/>
      <c r="M37" s="231"/>
      <c r="N37" s="231"/>
      <c r="O37" s="231"/>
      <c r="P37" s="231"/>
      <c r="Q37" s="232"/>
    </row>
    <row r="38" spans="1:17" x14ac:dyDescent="0.25">
      <c r="A38" s="223"/>
      <c r="B38" s="224"/>
      <c r="C38" s="201">
        <f>C34</f>
        <v>53478.75</v>
      </c>
      <c r="D38" s="202"/>
      <c r="E38" s="202"/>
      <c r="F38" s="203" t="s">
        <v>38</v>
      </c>
      <c r="G38" s="203"/>
      <c r="H38" s="203"/>
      <c r="I38" s="203"/>
      <c r="J38" s="203"/>
      <c r="K38" s="204">
        <f>(B25*A35)-C34</f>
        <v>231741.25</v>
      </c>
      <c r="L38" s="204"/>
      <c r="M38" s="204"/>
      <c r="N38" s="14"/>
      <c r="O38" s="14"/>
      <c r="P38" s="14"/>
      <c r="Q38" s="31"/>
    </row>
    <row r="39" spans="1:17" x14ac:dyDescent="0.25">
      <c r="A39" s="205">
        <v>0.2</v>
      </c>
      <c r="B39" s="205"/>
      <c r="C39" s="206" t="s">
        <v>39</v>
      </c>
      <c r="D39" s="207"/>
      <c r="E39" s="207"/>
      <c r="F39" s="208"/>
      <c r="G39" s="208"/>
      <c r="H39" s="208"/>
      <c r="I39" s="32"/>
      <c r="J39" s="32"/>
      <c r="K39" s="33"/>
      <c r="L39" s="33"/>
      <c r="M39" s="33"/>
      <c r="N39" s="33"/>
      <c r="O39" s="33"/>
      <c r="P39" s="33"/>
      <c r="Q39" s="34"/>
    </row>
    <row r="40" spans="1:17" x14ac:dyDescent="0.25">
      <c r="A40" s="205"/>
      <c r="B40" s="205"/>
      <c r="C40" s="209" t="s">
        <v>40</v>
      </c>
      <c r="D40" s="203"/>
      <c r="E40" s="203"/>
      <c r="F40" s="203"/>
      <c r="G40" s="203"/>
      <c r="H40" s="203"/>
      <c r="I40" s="203"/>
      <c r="J40" s="203"/>
      <c r="K40" s="203"/>
      <c r="L40" s="203"/>
      <c r="M40" s="203"/>
      <c r="N40" s="203"/>
      <c r="O40" s="203"/>
      <c r="P40" s="203"/>
      <c r="Q40" s="210"/>
    </row>
    <row r="41" spans="1:17" x14ac:dyDescent="0.25">
      <c r="A41" s="26" t="s">
        <v>41</v>
      </c>
      <c r="B41" s="2"/>
      <c r="C41" s="2"/>
      <c r="D41" s="2"/>
      <c r="E41" s="2"/>
      <c r="F41" s="2"/>
      <c r="G41" s="2"/>
      <c r="H41" s="2"/>
      <c r="I41" s="2"/>
      <c r="J41" s="2"/>
      <c r="K41" s="2"/>
      <c r="L41" s="2"/>
      <c r="M41" s="2"/>
      <c r="N41" s="2"/>
      <c r="O41" s="2"/>
      <c r="P41" s="2"/>
      <c r="Q41" s="2"/>
    </row>
    <row r="42" spans="1:17" x14ac:dyDescent="0.25">
      <c r="A42" s="195" t="s">
        <v>42</v>
      </c>
      <c r="B42" s="196"/>
      <c r="C42" s="196"/>
      <c r="D42" s="196"/>
      <c r="E42" s="196"/>
      <c r="F42" s="196"/>
      <c r="G42" s="196"/>
      <c r="H42" s="196"/>
      <c r="I42" s="196"/>
      <c r="J42" s="196"/>
      <c r="K42" s="196"/>
      <c r="L42" s="196"/>
      <c r="M42" s="196"/>
      <c r="N42" s="196"/>
      <c r="O42" s="196"/>
      <c r="P42" s="196"/>
      <c r="Q42" s="196"/>
    </row>
    <row r="43" spans="1:17" ht="35.25" customHeight="1" x14ac:dyDescent="0.25">
      <c r="A43" s="195" t="s">
        <v>43</v>
      </c>
      <c r="B43" s="195"/>
      <c r="C43" s="195"/>
      <c r="D43" s="195"/>
      <c r="E43" s="195"/>
      <c r="F43" s="195"/>
      <c r="G43" s="195"/>
      <c r="H43" s="195"/>
      <c r="I43" s="195"/>
      <c r="J43" s="195"/>
      <c r="K43" s="195"/>
      <c r="L43" s="195"/>
      <c r="M43" s="195"/>
      <c r="N43" s="195"/>
      <c r="O43" s="195"/>
      <c r="P43" s="195"/>
      <c r="Q43" s="195"/>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95" t="s">
        <v>45</v>
      </c>
      <c r="B45" s="195"/>
      <c r="C45" s="195"/>
      <c r="D45" s="195"/>
      <c r="E45" s="195"/>
      <c r="F45" s="195"/>
      <c r="G45" s="195"/>
      <c r="H45" s="195"/>
      <c r="I45" s="195"/>
      <c r="J45" s="195"/>
      <c r="K45" s="195"/>
      <c r="L45" s="195"/>
      <c r="M45" s="195"/>
      <c r="N45" s="195"/>
      <c r="O45" s="195"/>
      <c r="P45" s="195"/>
      <c r="Q45" s="195"/>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97" t="s">
        <v>47</v>
      </c>
      <c r="B47" s="197"/>
      <c r="C47" s="197"/>
      <c r="D47" s="197"/>
      <c r="E47" s="197"/>
      <c r="F47" s="197"/>
      <c r="G47" s="197"/>
      <c r="H47" s="197"/>
      <c r="I47" s="197"/>
      <c r="J47" s="197"/>
      <c r="K47" s="197"/>
      <c r="L47" s="197"/>
      <c r="M47" s="197"/>
      <c r="N47" s="197"/>
      <c r="O47" s="197"/>
      <c r="P47" s="197"/>
      <c r="Q47" s="197"/>
    </row>
    <row r="48" spans="1:17" ht="15.75" x14ac:dyDescent="0.25">
      <c r="A48" s="198" t="s">
        <v>48</v>
      </c>
      <c r="B48" s="198"/>
      <c r="C48" s="198"/>
      <c r="D48" s="198"/>
      <c r="E48" s="198"/>
      <c r="F48" s="198"/>
      <c r="G48" s="198"/>
      <c r="H48" s="198"/>
      <c r="I48" s="198"/>
      <c r="J48" s="198"/>
      <c r="K48" s="198"/>
      <c r="L48" s="198"/>
      <c r="M48" s="198"/>
      <c r="N48" s="198"/>
      <c r="O48" s="198"/>
      <c r="P48" s="198"/>
      <c r="Q48" s="198"/>
    </row>
    <row r="49" spans="1:17" ht="15.75" x14ac:dyDescent="0.25">
      <c r="A49" s="199" t="s">
        <v>49</v>
      </c>
      <c r="B49" s="200"/>
      <c r="C49" s="200"/>
      <c r="D49" s="200"/>
      <c r="E49" s="200"/>
      <c r="F49" s="200"/>
      <c r="G49" s="200"/>
      <c r="H49" s="200"/>
      <c r="I49" s="200"/>
      <c r="J49" s="200"/>
      <c r="K49" s="200"/>
      <c r="L49" s="200"/>
      <c r="M49" s="200"/>
      <c r="N49" s="200"/>
      <c r="O49" s="200"/>
      <c r="P49" s="200"/>
      <c r="Q49" s="200"/>
    </row>
    <row r="50" spans="1:17" x14ac:dyDescent="0.25">
      <c r="A50" s="190" t="s">
        <v>50</v>
      </c>
      <c r="B50" s="191"/>
      <c r="C50" s="191"/>
      <c r="D50" s="191"/>
      <c r="E50" s="191"/>
      <c r="F50" s="191"/>
      <c r="G50" s="191"/>
      <c r="H50" s="191"/>
      <c r="I50" s="191"/>
      <c r="J50" s="191"/>
      <c r="K50" s="191"/>
      <c r="L50" s="191"/>
      <c r="M50" s="191"/>
      <c r="N50" s="191"/>
      <c r="O50" s="191"/>
      <c r="P50" s="191"/>
      <c r="Q50" s="191"/>
    </row>
    <row r="51" spans="1:17" x14ac:dyDescent="0.25">
      <c r="A51" s="192" t="s">
        <v>51</v>
      </c>
      <c r="B51" s="192"/>
      <c r="C51" s="192"/>
      <c r="D51" s="192"/>
      <c r="E51" s="192"/>
      <c r="F51" s="192"/>
      <c r="G51" s="192"/>
      <c r="H51" s="192"/>
      <c r="I51" s="36" t="s">
        <v>52</v>
      </c>
      <c r="J51" s="37"/>
      <c r="K51" s="37"/>
      <c r="L51" s="192" t="s">
        <v>53</v>
      </c>
      <c r="M51" s="192"/>
      <c r="N51" s="192"/>
      <c r="O51" s="192"/>
      <c r="P51" s="193" t="s">
        <v>54</v>
      </c>
      <c r="Q51" s="194"/>
    </row>
    <row r="52" spans="1:17" x14ac:dyDescent="0.25">
      <c r="A52" s="186" t="s">
        <v>55</v>
      </c>
      <c r="B52" s="186"/>
      <c r="C52" s="186"/>
      <c r="D52" s="186"/>
      <c r="E52" s="186"/>
      <c r="F52" s="186"/>
      <c r="G52" s="186"/>
      <c r="H52" s="186"/>
      <c r="I52" s="182"/>
      <c r="J52" s="182"/>
      <c r="K52" s="182"/>
      <c r="L52" s="182"/>
      <c r="M52" s="182"/>
      <c r="N52" s="182"/>
      <c r="O52" s="182"/>
      <c r="P52" s="170"/>
      <c r="Q52" s="172"/>
    </row>
    <row r="53" spans="1:17" x14ac:dyDescent="0.25">
      <c r="A53" s="187" t="s">
        <v>56</v>
      </c>
      <c r="B53" s="188"/>
      <c r="C53" s="188"/>
      <c r="D53" s="188"/>
      <c r="E53" s="188"/>
      <c r="F53" s="188"/>
      <c r="G53" s="188"/>
      <c r="H53" s="189"/>
      <c r="I53" s="182"/>
      <c r="J53" s="182"/>
      <c r="K53" s="182"/>
      <c r="L53" s="182"/>
      <c r="M53" s="182"/>
      <c r="N53" s="182"/>
      <c r="O53" s="182"/>
      <c r="P53" s="170"/>
      <c r="Q53" s="172"/>
    </row>
    <row r="54" spans="1:17" x14ac:dyDescent="0.25">
      <c r="A54" s="182"/>
      <c r="B54" s="182"/>
      <c r="C54" s="182"/>
      <c r="D54" s="182"/>
      <c r="E54" s="182"/>
      <c r="F54" s="182"/>
      <c r="G54" s="182"/>
      <c r="H54" s="182"/>
      <c r="I54" s="182"/>
      <c r="J54" s="182"/>
      <c r="K54" s="182"/>
      <c r="L54" s="182"/>
      <c r="M54" s="182"/>
      <c r="N54" s="182"/>
      <c r="O54" s="182"/>
      <c r="P54" s="170"/>
      <c r="Q54" s="172"/>
    </row>
    <row r="55" spans="1:17" x14ac:dyDescent="0.25">
      <c r="A55" s="186" t="s">
        <v>57</v>
      </c>
      <c r="B55" s="186"/>
      <c r="C55" s="186"/>
      <c r="D55" s="186"/>
      <c r="E55" s="186"/>
      <c r="F55" s="186"/>
      <c r="G55" s="186"/>
      <c r="H55" s="186"/>
      <c r="I55" s="182"/>
      <c r="J55" s="182"/>
      <c r="K55" s="182"/>
      <c r="L55" s="182"/>
      <c r="M55" s="182"/>
      <c r="N55" s="182"/>
      <c r="O55" s="182"/>
      <c r="P55" s="170"/>
      <c r="Q55" s="172"/>
    </row>
    <row r="56" spans="1:17" x14ac:dyDescent="0.25">
      <c r="A56" s="187" t="s">
        <v>56</v>
      </c>
      <c r="B56" s="188"/>
      <c r="C56" s="188"/>
      <c r="D56" s="188"/>
      <c r="E56" s="188"/>
      <c r="F56" s="188"/>
      <c r="G56" s="188"/>
      <c r="H56" s="189"/>
      <c r="I56" s="182"/>
      <c r="J56" s="182"/>
      <c r="K56" s="182"/>
      <c r="L56" s="182"/>
      <c r="M56" s="182"/>
      <c r="N56" s="182"/>
      <c r="O56" s="182"/>
      <c r="P56" s="170"/>
      <c r="Q56" s="172"/>
    </row>
    <row r="57" spans="1:17" x14ac:dyDescent="0.25">
      <c r="A57" s="38"/>
      <c r="B57" s="39"/>
      <c r="C57" s="39"/>
      <c r="D57" s="39"/>
      <c r="E57" s="39"/>
      <c r="F57" s="39"/>
      <c r="G57" s="39"/>
      <c r="H57" s="40"/>
      <c r="I57" s="182"/>
      <c r="J57" s="182"/>
      <c r="K57" s="182"/>
      <c r="L57" s="182"/>
      <c r="M57" s="182"/>
      <c r="N57" s="182"/>
      <c r="O57" s="182"/>
      <c r="P57" s="41"/>
      <c r="Q57" s="42"/>
    </row>
    <row r="58" spans="1:17" x14ac:dyDescent="0.25">
      <c r="A58" s="183" t="s">
        <v>58</v>
      </c>
      <c r="B58" s="184"/>
      <c r="C58" s="184"/>
      <c r="D58" s="184"/>
      <c r="E58" s="184"/>
      <c r="F58" s="184"/>
      <c r="G58" s="184"/>
      <c r="H58" s="185"/>
      <c r="I58" s="182"/>
      <c r="J58" s="182"/>
      <c r="K58" s="182"/>
      <c r="L58" s="182"/>
      <c r="M58" s="182"/>
      <c r="N58" s="182"/>
      <c r="O58" s="182"/>
      <c r="P58" s="170"/>
      <c r="Q58" s="172"/>
    </row>
    <row r="59" spans="1:17" x14ac:dyDescent="0.25">
      <c r="A59" s="175" t="s">
        <v>59</v>
      </c>
      <c r="B59" s="175"/>
      <c r="C59" s="175"/>
      <c r="D59" s="175"/>
      <c r="E59" s="175"/>
      <c r="F59" s="175"/>
      <c r="G59" s="175"/>
      <c r="H59" s="175"/>
      <c r="I59" s="175"/>
      <c r="J59" s="175"/>
      <c r="K59" s="175"/>
      <c r="L59" s="175"/>
      <c r="M59" s="175"/>
      <c r="N59" s="175"/>
      <c r="O59" s="175"/>
      <c r="P59" s="175"/>
      <c r="Q59" s="175"/>
    </row>
    <row r="60" spans="1:17" ht="15.75" x14ac:dyDescent="0.25">
      <c r="A60" s="176" t="s">
        <v>60</v>
      </c>
      <c r="B60" s="177"/>
      <c r="C60" s="177"/>
      <c r="D60" s="177"/>
      <c r="E60" s="177"/>
      <c r="F60" s="177"/>
      <c r="G60" s="177"/>
      <c r="H60" s="177"/>
      <c r="I60" s="177"/>
      <c r="J60" s="177"/>
      <c r="K60" s="177"/>
      <c r="L60" s="177"/>
      <c r="M60" s="177"/>
      <c r="N60" s="177"/>
      <c r="O60" s="177"/>
      <c r="P60" s="177"/>
      <c r="Q60" s="177"/>
    </row>
    <row r="61" spans="1:17" x14ac:dyDescent="0.25">
      <c r="A61" s="178" t="s">
        <v>61</v>
      </c>
      <c r="B61" s="178"/>
      <c r="C61" s="178"/>
      <c r="D61" s="178"/>
      <c r="E61" s="178"/>
      <c r="F61" s="178"/>
      <c r="G61" s="178"/>
      <c r="H61" s="178"/>
      <c r="I61" s="178"/>
      <c r="J61" s="178"/>
      <c r="K61" s="178"/>
      <c r="L61" s="179" t="s">
        <v>62</v>
      </c>
      <c r="M61" s="180"/>
      <c r="N61" s="180"/>
      <c r="O61" s="180"/>
      <c r="P61" s="180"/>
      <c r="Q61" s="181"/>
    </row>
    <row r="62" spans="1:17" x14ac:dyDescent="0.25">
      <c r="A62" s="173" t="s">
        <v>63</v>
      </c>
      <c r="B62" s="173"/>
      <c r="C62" s="173"/>
      <c r="D62" s="173"/>
      <c r="E62" s="173"/>
      <c r="F62" s="173"/>
      <c r="G62" s="173"/>
      <c r="H62" s="173"/>
      <c r="I62" s="173"/>
      <c r="J62" s="173"/>
      <c r="K62" s="173"/>
      <c r="L62" s="170"/>
      <c r="M62" s="171"/>
      <c r="N62" s="171"/>
      <c r="O62" s="171"/>
      <c r="P62" s="171"/>
      <c r="Q62" s="172"/>
    </row>
    <row r="63" spans="1:17" x14ac:dyDescent="0.25">
      <c r="A63" s="173" t="s">
        <v>64</v>
      </c>
      <c r="B63" s="173"/>
      <c r="C63" s="173"/>
      <c r="D63" s="173"/>
      <c r="E63" s="173"/>
      <c r="F63" s="173"/>
      <c r="G63" s="173"/>
      <c r="H63" s="173"/>
      <c r="I63" s="173"/>
      <c r="J63" s="173"/>
      <c r="K63" s="173"/>
      <c r="L63" s="170"/>
      <c r="M63" s="171"/>
      <c r="N63" s="171"/>
      <c r="O63" s="171"/>
      <c r="P63" s="171"/>
      <c r="Q63" s="172"/>
    </row>
    <row r="64" spans="1:17" x14ac:dyDescent="0.25">
      <c r="A64" s="173" t="s">
        <v>64</v>
      </c>
      <c r="B64" s="173"/>
      <c r="C64" s="173"/>
      <c r="D64" s="173"/>
      <c r="E64" s="173"/>
      <c r="F64" s="173"/>
      <c r="G64" s="173"/>
      <c r="H64" s="173"/>
      <c r="I64" s="173"/>
      <c r="J64" s="173"/>
      <c r="K64" s="173"/>
      <c r="L64" s="170"/>
      <c r="M64" s="171"/>
      <c r="N64" s="171"/>
      <c r="O64" s="171"/>
      <c r="P64" s="171"/>
      <c r="Q64" s="172"/>
    </row>
    <row r="65" spans="1:17" x14ac:dyDescent="0.25">
      <c r="A65" s="173" t="s">
        <v>64</v>
      </c>
      <c r="B65" s="173"/>
      <c r="C65" s="173"/>
      <c r="D65" s="173"/>
      <c r="E65" s="173"/>
      <c r="F65" s="173"/>
      <c r="G65" s="173"/>
      <c r="H65" s="173"/>
      <c r="I65" s="173"/>
      <c r="J65" s="173"/>
      <c r="K65" s="173"/>
      <c r="L65" s="170"/>
      <c r="M65" s="171"/>
      <c r="N65" s="171"/>
      <c r="O65" s="171"/>
      <c r="P65" s="171"/>
      <c r="Q65" s="172"/>
    </row>
    <row r="66" spans="1:17" x14ac:dyDescent="0.25">
      <c r="A66" s="169" t="s">
        <v>65</v>
      </c>
      <c r="B66" s="169"/>
      <c r="C66" s="169"/>
      <c r="D66" s="169"/>
      <c r="E66" s="169"/>
      <c r="F66" s="169"/>
      <c r="G66" s="169"/>
      <c r="H66" s="169"/>
      <c r="I66" s="169"/>
      <c r="J66" s="169"/>
      <c r="K66" s="169"/>
      <c r="L66" s="170"/>
      <c r="M66" s="171"/>
      <c r="N66" s="171"/>
      <c r="O66" s="171"/>
      <c r="P66" s="171"/>
      <c r="Q66" s="172"/>
    </row>
    <row r="67" spans="1:17" x14ac:dyDescent="0.25">
      <c r="A67" s="173" t="s">
        <v>66</v>
      </c>
      <c r="B67" s="173"/>
      <c r="C67" s="173"/>
      <c r="D67" s="173"/>
      <c r="E67" s="173"/>
      <c r="F67" s="173"/>
      <c r="G67" s="173"/>
      <c r="H67" s="173"/>
      <c r="I67" s="173"/>
      <c r="J67" s="173"/>
      <c r="K67" s="173"/>
      <c r="L67" s="41"/>
      <c r="M67" s="43"/>
      <c r="N67" s="43"/>
      <c r="O67" s="43"/>
      <c r="P67" s="43"/>
      <c r="Q67" s="43"/>
    </row>
    <row r="68" spans="1:17" x14ac:dyDescent="0.25">
      <c r="A68" s="174" t="s">
        <v>67</v>
      </c>
      <c r="B68" s="174"/>
      <c r="C68" s="174"/>
      <c r="D68" s="174"/>
      <c r="E68" s="174"/>
      <c r="F68" s="174"/>
      <c r="G68" s="174"/>
      <c r="H68" s="174"/>
      <c r="I68" s="174"/>
      <c r="J68" s="174"/>
      <c r="K68" s="174"/>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rgb="FFFFFF00"/>
    <pageSetUpPr fitToPage="1"/>
  </sheetPr>
  <dimension ref="A1:V328"/>
  <sheetViews>
    <sheetView showGridLines="0" tabSelected="1" zoomScaleNormal="100" workbookViewId="0">
      <selection activeCell="A2" sqref="A2:E2"/>
    </sheetView>
  </sheetViews>
  <sheetFormatPr baseColWidth="10" defaultColWidth="11.42578125" defaultRowHeight="12.75" x14ac:dyDescent="0.2"/>
  <cols>
    <col min="1" max="1" width="11.42578125" style="46"/>
    <col min="2" max="2" width="74.7109375" style="46" customWidth="1"/>
    <col min="3" max="3" width="22.7109375" style="46" customWidth="1"/>
    <col min="4" max="4" width="19.7109375" style="46" customWidth="1"/>
    <col min="5" max="5" width="16.7109375" style="46" customWidth="1"/>
    <col min="6" max="6" width="15.140625" style="44" customWidth="1"/>
    <col min="7" max="15" width="11.42578125" style="44"/>
    <col min="16" max="16384" width="11.42578125" style="46"/>
  </cols>
  <sheetData>
    <row r="1" spans="1:22" s="44" customFormat="1" ht="114.75" customHeight="1" x14ac:dyDescent="0.2">
      <c r="B1" s="270" t="s">
        <v>140</v>
      </c>
      <c r="C1" s="270"/>
      <c r="D1" s="270"/>
      <c r="E1" s="66">
        <v>45044</v>
      </c>
    </row>
    <row r="2" spans="1:22" s="81" customFormat="1" ht="34.5" customHeight="1" x14ac:dyDescent="0.25">
      <c r="A2" s="271" t="s">
        <v>186</v>
      </c>
      <c r="B2" s="271"/>
      <c r="C2" s="271"/>
      <c r="D2" s="271"/>
      <c r="E2" s="271"/>
      <c r="G2" s="80"/>
      <c r="H2" s="2"/>
      <c r="I2" s="2"/>
      <c r="J2" s="2"/>
      <c r="K2" s="2"/>
      <c r="L2" s="2"/>
      <c r="M2" s="2"/>
      <c r="N2" s="2"/>
      <c r="O2" s="2"/>
      <c r="P2" s="2"/>
      <c r="Q2" s="2"/>
      <c r="R2" s="2"/>
      <c r="S2" s="2"/>
      <c r="T2" s="2"/>
      <c r="U2" s="2"/>
      <c r="V2" s="2"/>
    </row>
    <row r="3" spans="1:22" s="44" customFormat="1" ht="14.25" x14ac:dyDescent="0.2">
      <c r="A3" s="272" t="s">
        <v>188</v>
      </c>
      <c r="B3" s="272"/>
      <c r="C3" s="272"/>
      <c r="D3" s="272"/>
      <c r="E3" s="272"/>
    </row>
    <row r="4" spans="1:22" s="44" customFormat="1" ht="40.5" customHeight="1" x14ac:dyDescent="0.2">
      <c r="A4" s="273" t="s">
        <v>187</v>
      </c>
      <c r="B4" s="273"/>
      <c r="C4" s="273"/>
      <c r="D4" s="273"/>
      <c r="E4" s="273"/>
    </row>
    <row r="5" spans="1:22" s="44" customFormat="1" ht="15" x14ac:dyDescent="0.25">
      <c r="A5" s="106" t="s">
        <v>189</v>
      </c>
      <c r="B5" s="107"/>
      <c r="C5" s="107"/>
      <c r="D5" s="107"/>
      <c r="E5" s="107"/>
    </row>
    <row r="6" spans="1:22" s="44" customFormat="1" ht="15" x14ac:dyDescent="0.25">
      <c r="A6" s="108" t="s">
        <v>190</v>
      </c>
      <c r="B6" s="2"/>
      <c r="C6" s="2"/>
      <c r="D6" s="2"/>
      <c r="E6" s="2"/>
    </row>
    <row r="7" spans="1:22" s="44" customFormat="1" ht="15" x14ac:dyDescent="0.25">
      <c r="A7" s="108" t="s">
        <v>191</v>
      </c>
      <c r="B7" s="2"/>
      <c r="C7" s="105"/>
      <c r="D7" s="105"/>
      <c r="E7" s="105"/>
    </row>
    <row r="8" spans="1:22" s="44" customFormat="1" ht="15" x14ac:dyDescent="0.25">
      <c r="A8" s="109"/>
      <c r="B8" s="110"/>
      <c r="C8" s="110"/>
      <c r="D8" s="110"/>
      <c r="E8" s="110"/>
    </row>
    <row r="9" spans="1:22" s="44" customFormat="1" ht="15" x14ac:dyDescent="0.2">
      <c r="A9" s="35" t="s">
        <v>192</v>
      </c>
      <c r="B9" s="2"/>
      <c r="C9" s="111"/>
      <c r="D9" s="112"/>
      <c r="E9" s="113"/>
    </row>
    <row r="10" spans="1:22" s="44" customFormat="1" ht="15" x14ac:dyDescent="0.2">
      <c r="A10" s="114" t="s">
        <v>193</v>
      </c>
      <c r="B10" s="2"/>
      <c r="C10" s="2"/>
      <c r="D10" s="111"/>
      <c r="E10" s="113"/>
    </row>
    <row r="11" spans="1:22" s="44" customFormat="1" ht="15" x14ac:dyDescent="0.2">
      <c r="A11" s="114" t="s">
        <v>194</v>
      </c>
      <c r="B11" s="81"/>
      <c r="C11" s="274" t="s">
        <v>195</v>
      </c>
      <c r="D11" s="275"/>
      <c r="E11" s="275"/>
    </row>
    <row r="12" spans="1:22" s="44" customFormat="1" x14ac:dyDescent="0.2">
      <c r="B12" s="29"/>
      <c r="C12" s="29"/>
      <c r="D12" s="29"/>
      <c r="E12" s="29"/>
    </row>
    <row r="13" spans="1:22" s="69" customFormat="1" ht="23.25" x14ac:dyDescent="0.2">
      <c r="A13" s="268" t="s">
        <v>183</v>
      </c>
      <c r="B13" s="268" t="s">
        <v>175</v>
      </c>
      <c r="C13" s="268"/>
      <c r="D13" s="268"/>
      <c r="E13" s="268"/>
    </row>
    <row r="14" spans="1:22" s="44" customFormat="1" x14ac:dyDescent="0.2">
      <c r="B14" s="29"/>
      <c r="C14" s="79"/>
      <c r="D14" s="79"/>
      <c r="E14" s="79"/>
    </row>
    <row r="15" spans="1:22" s="44" customFormat="1" ht="12.6" customHeight="1" x14ac:dyDescent="0.2">
      <c r="A15" s="195" t="s">
        <v>172</v>
      </c>
      <c r="B15" s="195"/>
      <c r="C15" s="195"/>
      <c r="D15" s="195"/>
      <c r="E15" s="195"/>
    </row>
    <row r="16" spans="1:22" s="44" customFormat="1" ht="15" x14ac:dyDescent="0.2">
      <c r="B16" s="92" t="s">
        <v>142</v>
      </c>
      <c r="E16" s="68"/>
    </row>
    <row r="17" spans="1:5" s="44" customFormat="1" ht="15" x14ac:dyDescent="0.2">
      <c r="B17" s="92" t="s">
        <v>143</v>
      </c>
      <c r="C17" s="68"/>
      <c r="D17" s="68"/>
      <c r="E17" s="68"/>
    </row>
    <row r="18" spans="1:5" s="44" customFormat="1" ht="15" x14ac:dyDescent="0.2">
      <c r="B18" s="92" t="s">
        <v>145</v>
      </c>
      <c r="C18" s="68"/>
      <c r="D18" s="68"/>
      <c r="E18" s="68"/>
    </row>
    <row r="19" spans="1:5" s="44" customFormat="1" ht="15" x14ac:dyDescent="0.2">
      <c r="B19" s="92" t="s">
        <v>144</v>
      </c>
      <c r="C19" s="68"/>
      <c r="D19" s="68"/>
      <c r="E19" s="68"/>
    </row>
    <row r="20" spans="1:5" s="44" customFormat="1" ht="15" x14ac:dyDescent="0.2">
      <c r="B20" s="92" t="s">
        <v>148</v>
      </c>
      <c r="C20" s="68"/>
      <c r="D20" s="68"/>
      <c r="E20" s="68"/>
    </row>
    <row r="21" spans="1:5" s="44" customFormat="1" ht="15" x14ac:dyDescent="0.2">
      <c r="B21" s="92" t="s">
        <v>149</v>
      </c>
      <c r="C21" s="68"/>
      <c r="D21" s="68"/>
      <c r="E21" s="68"/>
    </row>
    <row r="22" spans="1:5" s="44" customFormat="1" ht="15" x14ac:dyDescent="0.2">
      <c r="B22" s="92" t="s">
        <v>153</v>
      </c>
      <c r="C22" s="68"/>
      <c r="D22" s="68"/>
      <c r="E22" s="68"/>
    </row>
    <row r="23" spans="1:5" s="44" customFormat="1" x14ac:dyDescent="0.2">
      <c r="B23" s="29"/>
      <c r="C23" s="79"/>
      <c r="D23" s="79"/>
      <c r="E23" s="79"/>
    </row>
    <row r="24" spans="1:5" s="44" customFormat="1" ht="23.25" x14ac:dyDescent="0.2">
      <c r="A24" s="276" t="s">
        <v>196</v>
      </c>
      <c r="B24" s="276"/>
      <c r="C24" s="276"/>
      <c r="D24" s="276"/>
      <c r="E24" s="276"/>
    </row>
    <row r="25" spans="1:5" s="44" customFormat="1" x14ac:dyDescent="0.2">
      <c r="B25" s="29"/>
      <c r="C25" s="79"/>
      <c r="D25" s="79"/>
      <c r="E25" s="79"/>
    </row>
    <row r="26" spans="1:5" s="44" customFormat="1" ht="41.45" customHeight="1" x14ac:dyDescent="0.2">
      <c r="A26" s="266" t="s">
        <v>218</v>
      </c>
      <c r="B26" s="266"/>
      <c r="C26" s="266"/>
      <c r="D26" s="266"/>
      <c r="E26" s="266"/>
    </row>
    <row r="27" spans="1:5" s="44" customFormat="1" ht="89.1" customHeight="1" x14ac:dyDescent="0.2">
      <c r="A27" s="267" t="s">
        <v>219</v>
      </c>
      <c r="B27" s="267"/>
      <c r="C27" s="267"/>
      <c r="D27" s="267"/>
      <c r="E27" s="267"/>
    </row>
    <row r="28" spans="1:5" s="44" customFormat="1" ht="8.4499999999999993" customHeight="1" x14ac:dyDescent="0.2">
      <c r="A28" s="160"/>
      <c r="B28" s="161"/>
      <c r="C28" s="162"/>
      <c r="D28" s="160"/>
      <c r="E28" s="160"/>
    </row>
    <row r="29" spans="1:5" s="44" customFormat="1" ht="15" x14ac:dyDescent="0.25">
      <c r="A29" s="163" t="s">
        <v>220</v>
      </c>
      <c r="C29" s="164" t="s">
        <v>221</v>
      </c>
      <c r="D29" s="165" t="s">
        <v>133</v>
      </c>
      <c r="E29" s="166"/>
    </row>
    <row r="30" spans="1:5" s="44" customFormat="1" ht="6.95" customHeight="1" x14ac:dyDescent="0.25">
      <c r="A30" s="163"/>
      <c r="C30" s="164"/>
      <c r="D30" s="167"/>
      <c r="E30" s="166"/>
    </row>
    <row r="31" spans="1:5" s="44" customFormat="1" ht="27.95" customHeight="1" x14ac:dyDescent="0.2">
      <c r="A31" s="268" t="s">
        <v>173</v>
      </c>
      <c r="B31" s="268"/>
      <c r="C31" s="268"/>
      <c r="D31" s="268"/>
      <c r="E31" s="268"/>
    </row>
    <row r="32" spans="1:5" s="45" customFormat="1" ht="26.45" customHeight="1" x14ac:dyDescent="0.25">
      <c r="A32" s="269" t="s">
        <v>174</v>
      </c>
      <c r="B32" s="269"/>
      <c r="C32" s="269"/>
      <c r="D32" s="269"/>
      <c r="E32" s="269"/>
    </row>
    <row r="33" spans="1:15" s="48" customFormat="1" ht="25.5" x14ac:dyDescent="0.25">
      <c r="B33" s="53" t="s">
        <v>141</v>
      </c>
      <c r="C33" s="53" t="s">
        <v>131</v>
      </c>
      <c r="D33" s="53" t="s">
        <v>132</v>
      </c>
      <c r="E33" s="52" t="s">
        <v>73</v>
      </c>
      <c r="F33" s="45"/>
      <c r="G33" s="45"/>
      <c r="H33" s="45"/>
      <c r="I33" s="45"/>
      <c r="J33" s="45"/>
      <c r="K33" s="45"/>
      <c r="L33" s="45"/>
      <c r="M33" s="45"/>
      <c r="N33" s="45"/>
      <c r="O33" s="45"/>
    </row>
    <row r="34" spans="1:15" ht="18" customHeight="1" x14ac:dyDescent="0.2">
      <c r="B34" s="58" t="s">
        <v>86</v>
      </c>
      <c r="C34" s="49" t="s">
        <v>133</v>
      </c>
      <c r="D34" s="49"/>
      <c r="E34" s="50">
        <v>0</v>
      </c>
    </row>
    <row r="35" spans="1:15" ht="18" customHeight="1" thickBot="1" x14ac:dyDescent="0.25">
      <c r="B35" s="54" t="s">
        <v>139</v>
      </c>
      <c r="C35" s="49" t="s">
        <v>133</v>
      </c>
      <c r="D35" s="49"/>
      <c r="E35" s="50">
        <v>0</v>
      </c>
    </row>
    <row r="36" spans="1:15" s="48" customFormat="1" ht="18" customHeight="1" thickBot="1" x14ac:dyDescent="0.3">
      <c r="A36" s="87" t="s">
        <v>182</v>
      </c>
      <c r="B36" s="91"/>
      <c r="C36" s="91"/>
      <c r="D36" s="88" t="s">
        <v>176</v>
      </c>
      <c r="E36" s="89">
        <f>SUM(E34:E35)</f>
        <v>0</v>
      </c>
      <c r="F36" s="45"/>
      <c r="G36" s="45"/>
      <c r="H36" s="45"/>
      <c r="I36" s="45"/>
      <c r="J36" s="45"/>
      <c r="K36" s="45"/>
      <c r="L36" s="45"/>
      <c r="M36" s="45"/>
      <c r="N36" s="45"/>
      <c r="O36" s="45"/>
    </row>
    <row r="37" spans="1:15" ht="18" customHeight="1" x14ac:dyDescent="0.2">
      <c r="B37" s="59" t="s">
        <v>80</v>
      </c>
      <c r="C37" s="49" t="s">
        <v>133</v>
      </c>
      <c r="D37" s="49"/>
      <c r="E37" s="50">
        <v>0</v>
      </c>
    </row>
    <row r="38" spans="1:15" ht="18" customHeight="1" x14ac:dyDescent="0.2">
      <c r="B38" s="59" t="s">
        <v>88</v>
      </c>
      <c r="C38" s="49" t="s">
        <v>133</v>
      </c>
      <c r="D38" s="49"/>
      <c r="E38" s="50">
        <v>0</v>
      </c>
    </row>
    <row r="39" spans="1:15" ht="18" customHeight="1" x14ac:dyDescent="0.2">
      <c r="B39" s="58" t="s">
        <v>160</v>
      </c>
      <c r="C39" s="49" t="s">
        <v>133</v>
      </c>
      <c r="D39" s="49"/>
      <c r="E39" s="50">
        <v>0</v>
      </c>
    </row>
    <row r="40" spans="1:15" ht="18" customHeight="1" thickBot="1" x14ac:dyDescent="0.25">
      <c r="B40" s="54" t="s">
        <v>139</v>
      </c>
      <c r="C40" s="49" t="s">
        <v>133</v>
      </c>
      <c r="D40" s="49"/>
      <c r="E40" s="50">
        <v>0</v>
      </c>
    </row>
    <row r="41" spans="1:15" ht="18" customHeight="1" thickBot="1" x14ac:dyDescent="0.25">
      <c r="A41" s="87" t="s">
        <v>182</v>
      </c>
      <c r="B41" s="56"/>
      <c r="C41" s="56"/>
      <c r="D41" s="57" t="s">
        <v>177</v>
      </c>
      <c r="E41" s="60">
        <f>SUM(E37:E40)</f>
        <v>0</v>
      </c>
    </row>
    <row r="42" spans="1:15" ht="18" customHeight="1" x14ac:dyDescent="0.2">
      <c r="B42" s="59" t="s">
        <v>89</v>
      </c>
      <c r="C42" s="49" t="s">
        <v>133</v>
      </c>
      <c r="D42" s="49"/>
      <c r="E42" s="50">
        <v>0</v>
      </c>
    </row>
    <row r="43" spans="1:15" ht="18" customHeight="1" x14ac:dyDescent="0.2">
      <c r="B43" s="58" t="s">
        <v>90</v>
      </c>
      <c r="C43" s="49" t="s">
        <v>133</v>
      </c>
      <c r="D43" s="49"/>
      <c r="E43" s="50">
        <v>0</v>
      </c>
    </row>
    <row r="44" spans="1:15" ht="18" customHeight="1" x14ac:dyDescent="0.2">
      <c r="B44" s="58" t="s">
        <v>72</v>
      </c>
      <c r="C44" s="49" t="s">
        <v>133</v>
      </c>
      <c r="D44" s="49"/>
      <c r="E44" s="50">
        <v>0</v>
      </c>
    </row>
    <row r="45" spans="1:15" ht="18" customHeight="1" x14ac:dyDescent="0.2">
      <c r="B45" s="58" t="s">
        <v>91</v>
      </c>
      <c r="C45" s="49" t="s">
        <v>133</v>
      </c>
      <c r="D45" s="49"/>
      <c r="E45" s="50">
        <v>0</v>
      </c>
    </row>
    <row r="46" spans="1:15" ht="18" customHeight="1" x14ac:dyDescent="0.2">
      <c r="B46" s="58" t="s">
        <v>92</v>
      </c>
      <c r="C46" s="49" t="s">
        <v>133</v>
      </c>
      <c r="D46" s="49"/>
      <c r="E46" s="50">
        <v>0</v>
      </c>
    </row>
    <row r="47" spans="1:15" ht="18" customHeight="1" x14ac:dyDescent="0.2">
      <c r="B47" s="168" t="s">
        <v>223</v>
      </c>
      <c r="C47" s="49" t="s">
        <v>133</v>
      </c>
      <c r="D47" s="49"/>
      <c r="E47" s="50"/>
    </row>
    <row r="48" spans="1:15" ht="18" customHeight="1" x14ac:dyDescent="0.2">
      <c r="B48" s="168" t="s">
        <v>222</v>
      </c>
      <c r="C48" s="49" t="s">
        <v>133</v>
      </c>
      <c r="D48" s="49"/>
      <c r="E48" s="50">
        <v>0</v>
      </c>
    </row>
    <row r="49" spans="1:21" ht="18" customHeight="1" x14ac:dyDescent="0.2">
      <c r="B49" s="58" t="s">
        <v>93</v>
      </c>
      <c r="C49" s="49" t="s">
        <v>133</v>
      </c>
      <c r="D49" s="49"/>
      <c r="E49" s="50">
        <v>0</v>
      </c>
    </row>
    <row r="50" spans="1:21" ht="18" customHeight="1" x14ac:dyDescent="0.2">
      <c r="B50" s="58" t="s">
        <v>94</v>
      </c>
      <c r="C50" s="49" t="s">
        <v>133</v>
      </c>
      <c r="D50" s="49"/>
      <c r="E50" s="50">
        <v>0</v>
      </c>
    </row>
    <row r="51" spans="1:21" ht="18" customHeight="1" x14ac:dyDescent="0.2">
      <c r="B51" s="58" t="s">
        <v>95</v>
      </c>
      <c r="C51" s="49" t="s">
        <v>133</v>
      </c>
      <c r="D51" s="49"/>
      <c r="E51" s="50">
        <v>0</v>
      </c>
    </row>
    <row r="52" spans="1:21" ht="18" customHeight="1" x14ac:dyDescent="0.2">
      <c r="B52" s="58" t="s">
        <v>96</v>
      </c>
      <c r="C52" s="49" t="s">
        <v>133</v>
      </c>
      <c r="D52" s="49"/>
      <c r="E52" s="50">
        <v>0</v>
      </c>
    </row>
    <row r="53" spans="1:21" ht="18" customHeight="1" x14ac:dyDescent="0.2">
      <c r="B53" s="58" t="s">
        <v>97</v>
      </c>
      <c r="C53" s="49" t="s">
        <v>133</v>
      </c>
      <c r="D53" s="49"/>
      <c r="E53" s="50">
        <v>0</v>
      </c>
    </row>
    <row r="54" spans="1:21" ht="18" customHeight="1" thickBot="1" x14ac:dyDescent="0.25">
      <c r="B54" s="54" t="s">
        <v>139</v>
      </c>
      <c r="C54" s="49" t="s">
        <v>133</v>
      </c>
      <c r="D54" s="49"/>
      <c r="E54" s="50">
        <v>0</v>
      </c>
    </row>
    <row r="55" spans="1:21" ht="18" customHeight="1" thickBot="1" x14ac:dyDescent="0.25">
      <c r="A55" s="87" t="s">
        <v>182</v>
      </c>
      <c r="B55" s="56"/>
      <c r="C55" s="56"/>
      <c r="D55" s="57" t="s">
        <v>179</v>
      </c>
      <c r="E55" s="60">
        <f>SUM(E42:E54)</f>
        <v>0</v>
      </c>
    </row>
    <row r="56" spans="1:21" ht="18" customHeight="1" x14ac:dyDescent="0.2">
      <c r="B56" s="58" t="s">
        <v>128</v>
      </c>
      <c r="C56" s="55"/>
      <c r="D56" s="55"/>
      <c r="E56" s="50">
        <v>0</v>
      </c>
    </row>
    <row r="57" spans="1:21" ht="18" customHeight="1" x14ac:dyDescent="0.2">
      <c r="B57" s="58" t="s">
        <v>130</v>
      </c>
      <c r="C57" s="55"/>
      <c r="D57" s="55"/>
      <c r="E57" s="50">
        <v>0</v>
      </c>
    </row>
    <row r="58" spans="1:21" ht="18" customHeight="1" thickBot="1" x14ac:dyDescent="0.25">
      <c r="B58" s="54" t="s">
        <v>139</v>
      </c>
      <c r="C58" s="55"/>
      <c r="D58" s="55"/>
      <c r="E58" s="50">
        <v>0</v>
      </c>
    </row>
    <row r="59" spans="1:21" ht="18" customHeight="1" thickBot="1" x14ac:dyDescent="0.25">
      <c r="A59" s="87" t="s">
        <v>182</v>
      </c>
      <c r="B59" s="56"/>
      <c r="C59" s="56"/>
      <c r="D59" s="57" t="s">
        <v>180</v>
      </c>
      <c r="E59" s="60">
        <f>SUM(E56:E58)</f>
        <v>0</v>
      </c>
    </row>
    <row r="60" spans="1:21" ht="18" customHeight="1" x14ac:dyDescent="0.2">
      <c r="B60" s="70"/>
      <c r="C60" s="70"/>
      <c r="D60" s="70"/>
      <c r="E60" s="70"/>
      <c r="F60" s="46"/>
    </row>
    <row r="61" spans="1:21" s="45" customFormat="1" ht="30" customHeight="1" x14ac:dyDescent="0.25">
      <c r="A61" s="269" t="s">
        <v>161</v>
      </c>
      <c r="B61" s="269"/>
      <c r="C61" s="269"/>
      <c r="D61" s="269"/>
      <c r="E61" s="269"/>
    </row>
    <row r="62" spans="1:21" s="48" customFormat="1" ht="20.100000000000001" customHeight="1" x14ac:dyDescent="0.25">
      <c r="B62" s="53" t="s">
        <v>141</v>
      </c>
      <c r="C62" s="53" t="s">
        <v>162</v>
      </c>
      <c r="D62" s="53" t="s">
        <v>163</v>
      </c>
      <c r="E62" s="53" t="s">
        <v>164</v>
      </c>
      <c r="F62" s="45"/>
      <c r="G62" s="47"/>
      <c r="H62" s="45"/>
      <c r="I62" s="45"/>
      <c r="J62" s="45"/>
      <c r="K62" s="45"/>
      <c r="L62" s="45"/>
      <c r="M62" s="45"/>
      <c r="N62" s="45"/>
      <c r="O62" s="45"/>
      <c r="P62" s="45"/>
      <c r="Q62" s="45"/>
      <c r="R62" s="45"/>
      <c r="S62" s="45"/>
      <c r="T62" s="45"/>
      <c r="U62" s="45"/>
    </row>
    <row r="63" spans="1:21" s="48" customFormat="1" ht="18" customHeight="1" x14ac:dyDescent="0.25">
      <c r="B63" s="82" t="s">
        <v>165</v>
      </c>
      <c r="C63" s="83"/>
      <c r="D63" s="84">
        <v>0</v>
      </c>
      <c r="E63" s="84">
        <v>0</v>
      </c>
      <c r="F63" s="45"/>
      <c r="G63" s="47"/>
      <c r="H63" s="45"/>
      <c r="I63" s="45"/>
      <c r="J63" s="45"/>
      <c r="K63" s="45"/>
      <c r="L63" s="45"/>
      <c r="M63" s="45"/>
      <c r="N63" s="45"/>
      <c r="O63" s="45"/>
      <c r="P63" s="45"/>
      <c r="Q63" s="45"/>
      <c r="R63" s="45"/>
      <c r="S63" s="45"/>
      <c r="T63" s="45"/>
      <c r="U63" s="45"/>
    </row>
    <row r="64" spans="1:21" s="48" customFormat="1" ht="18" customHeight="1" x14ac:dyDescent="0.25">
      <c r="B64" s="82" t="s">
        <v>166</v>
      </c>
      <c r="C64" s="83"/>
      <c r="D64" s="84">
        <v>0</v>
      </c>
      <c r="E64" s="84">
        <v>0</v>
      </c>
      <c r="F64" s="45"/>
      <c r="G64" s="47"/>
      <c r="H64" s="45"/>
      <c r="I64" s="45"/>
      <c r="J64" s="45"/>
      <c r="K64" s="45"/>
      <c r="L64" s="45"/>
      <c r="M64" s="45"/>
      <c r="N64" s="45"/>
      <c r="O64" s="45"/>
      <c r="P64" s="45"/>
      <c r="Q64" s="45"/>
      <c r="R64" s="45"/>
      <c r="S64" s="45"/>
      <c r="T64" s="45"/>
      <c r="U64" s="45"/>
    </row>
    <row r="65" spans="1:21" s="48" customFormat="1" ht="18" customHeight="1" x14ac:dyDescent="0.25">
      <c r="B65" s="82" t="s">
        <v>167</v>
      </c>
      <c r="C65" s="83"/>
      <c r="D65" s="84">
        <v>0</v>
      </c>
      <c r="E65" s="84">
        <v>0</v>
      </c>
      <c r="F65" s="45"/>
      <c r="G65" s="47"/>
      <c r="H65" s="45"/>
      <c r="I65" s="45"/>
      <c r="J65" s="45"/>
      <c r="K65" s="45"/>
      <c r="L65" s="45"/>
      <c r="M65" s="45"/>
      <c r="N65" s="45"/>
      <c r="O65" s="45"/>
      <c r="P65" s="45"/>
      <c r="Q65" s="45"/>
      <c r="R65" s="45"/>
      <c r="S65" s="45"/>
      <c r="T65" s="45"/>
      <c r="U65" s="45"/>
    </row>
    <row r="66" spans="1:21" s="48" customFormat="1" ht="18" customHeight="1" x14ac:dyDescent="0.25">
      <c r="B66" s="85" t="s">
        <v>129</v>
      </c>
      <c r="C66" s="83"/>
      <c r="D66" s="84">
        <v>0</v>
      </c>
      <c r="E66" s="84">
        <v>0</v>
      </c>
      <c r="F66" s="45"/>
      <c r="G66" s="47"/>
      <c r="H66" s="45"/>
      <c r="I66" s="45"/>
      <c r="J66" s="45"/>
      <c r="K66" s="45"/>
      <c r="L66" s="45"/>
      <c r="M66" s="45"/>
      <c r="N66" s="45"/>
      <c r="O66" s="45"/>
      <c r="P66" s="45"/>
      <c r="Q66" s="45"/>
      <c r="R66" s="45"/>
      <c r="S66" s="45"/>
      <c r="T66" s="45"/>
      <c r="U66" s="45"/>
    </row>
    <row r="67" spans="1:21" s="48" customFormat="1" ht="18" customHeight="1" thickBot="1" x14ac:dyDescent="0.3">
      <c r="B67" s="86" t="s">
        <v>139</v>
      </c>
      <c r="C67" s="83"/>
      <c r="D67" s="84">
        <v>0</v>
      </c>
      <c r="E67" s="84">
        <v>0</v>
      </c>
      <c r="F67" s="45"/>
      <c r="G67" s="47"/>
      <c r="H67" s="45"/>
      <c r="I67" s="45"/>
      <c r="J67" s="45"/>
      <c r="K67" s="45"/>
      <c r="L67" s="45"/>
      <c r="M67" s="45"/>
      <c r="N67" s="45"/>
      <c r="O67" s="45"/>
      <c r="P67" s="45"/>
      <c r="Q67" s="45"/>
      <c r="R67" s="45"/>
      <c r="S67" s="45"/>
      <c r="T67" s="45"/>
      <c r="U67" s="45"/>
    </row>
    <row r="68" spans="1:21" s="48" customFormat="1" ht="18" customHeight="1" thickBot="1" x14ac:dyDescent="0.25">
      <c r="A68" s="87" t="s">
        <v>182</v>
      </c>
      <c r="B68" s="56"/>
      <c r="C68" s="87"/>
      <c r="D68" s="88" t="s">
        <v>181</v>
      </c>
      <c r="E68" s="89">
        <f>SUM(E63:E67)</f>
        <v>0</v>
      </c>
      <c r="F68" s="90"/>
      <c r="H68" s="45"/>
      <c r="I68" s="45"/>
      <c r="J68" s="45"/>
      <c r="K68" s="45"/>
      <c r="L68" s="45"/>
      <c r="M68" s="45"/>
      <c r="N68" s="45"/>
      <c r="O68" s="45"/>
      <c r="P68" s="45"/>
      <c r="Q68" s="45"/>
      <c r="R68" s="45"/>
      <c r="S68" s="45"/>
      <c r="T68" s="45"/>
      <c r="U68" s="45"/>
    </row>
    <row r="69" spans="1:21" s="77" customFormat="1" ht="35.1" customHeight="1" thickBot="1" x14ac:dyDescent="0.25">
      <c r="B69" s="277" t="s">
        <v>170</v>
      </c>
      <c r="C69" s="277"/>
      <c r="D69" s="277"/>
      <c r="E69" s="277"/>
    </row>
    <row r="70" spans="1:21" s="77" customFormat="1" ht="15" thickBot="1" x14ac:dyDescent="0.25">
      <c r="A70" s="87" t="s">
        <v>182</v>
      </c>
      <c r="B70" s="56"/>
      <c r="C70" s="56"/>
      <c r="D70" s="57" t="s">
        <v>184</v>
      </c>
      <c r="E70" s="60">
        <v>0</v>
      </c>
    </row>
    <row r="71" spans="1:21" ht="24.95" customHeight="1" x14ac:dyDescent="0.2">
      <c r="B71" s="44"/>
      <c r="C71" s="44"/>
      <c r="D71" s="44"/>
      <c r="E71" s="44"/>
      <c r="F71" s="94" t="s">
        <v>178</v>
      </c>
    </row>
    <row r="72" spans="1:21" s="44" customFormat="1" ht="30.6" customHeight="1" x14ac:dyDescent="0.2">
      <c r="A72" s="268" t="s">
        <v>143</v>
      </c>
      <c r="B72" s="268"/>
      <c r="C72" s="268"/>
      <c r="D72" s="268"/>
      <c r="E72" s="268"/>
    </row>
    <row r="73" spans="1:21" s="45" customFormat="1" ht="27.6" customHeight="1" x14ac:dyDescent="0.25">
      <c r="A73" s="269" t="s">
        <v>174</v>
      </c>
      <c r="B73" s="269"/>
      <c r="C73" s="269"/>
      <c r="D73" s="269"/>
      <c r="E73" s="269"/>
    </row>
    <row r="74" spans="1:21" s="48" customFormat="1" ht="25.5" x14ac:dyDescent="0.25">
      <c r="B74" s="53" t="s">
        <v>141</v>
      </c>
      <c r="C74" s="53" t="s">
        <v>131</v>
      </c>
      <c r="D74" s="53" t="s">
        <v>132</v>
      </c>
      <c r="E74" s="52" t="s">
        <v>73</v>
      </c>
      <c r="F74" s="45"/>
      <c r="G74" s="45"/>
      <c r="H74" s="45"/>
      <c r="I74" s="45"/>
      <c r="J74" s="45"/>
      <c r="K74" s="45"/>
      <c r="L74" s="45"/>
      <c r="M74" s="45"/>
      <c r="N74" s="45"/>
      <c r="O74" s="45"/>
    </row>
    <row r="75" spans="1:21" ht="18" customHeight="1" x14ac:dyDescent="0.2">
      <c r="B75" s="58" t="s">
        <v>86</v>
      </c>
      <c r="C75" s="49" t="s">
        <v>133</v>
      </c>
      <c r="D75" s="49"/>
      <c r="E75" s="50">
        <v>0</v>
      </c>
    </row>
    <row r="76" spans="1:21" ht="18" customHeight="1" thickBot="1" x14ac:dyDescent="0.25">
      <c r="B76" s="54" t="s">
        <v>139</v>
      </c>
      <c r="C76" s="49" t="s">
        <v>133</v>
      </c>
      <c r="D76" s="49"/>
      <c r="E76" s="50">
        <v>0</v>
      </c>
    </row>
    <row r="77" spans="1:21" ht="18" customHeight="1" thickBot="1" x14ac:dyDescent="0.25">
      <c r="A77" s="87" t="s">
        <v>182</v>
      </c>
      <c r="B77" s="87"/>
      <c r="C77" s="56"/>
      <c r="D77" s="88" t="s">
        <v>176</v>
      </c>
      <c r="E77" s="60">
        <f>SUM(E75:E76)</f>
        <v>0</v>
      </c>
    </row>
    <row r="78" spans="1:21" ht="18" customHeight="1" x14ac:dyDescent="0.2">
      <c r="B78" s="58" t="s">
        <v>80</v>
      </c>
      <c r="C78" s="49" t="s">
        <v>133</v>
      </c>
      <c r="D78" s="49"/>
      <c r="E78" s="50">
        <v>0</v>
      </c>
    </row>
    <row r="79" spans="1:21" ht="18" customHeight="1" thickBot="1" x14ac:dyDescent="0.25">
      <c r="B79" s="54" t="s">
        <v>139</v>
      </c>
      <c r="C79" s="49" t="s">
        <v>133</v>
      </c>
      <c r="D79" s="49"/>
      <c r="E79" s="50">
        <v>0</v>
      </c>
    </row>
    <row r="80" spans="1:21" ht="18" customHeight="1" thickBot="1" x14ac:dyDescent="0.25">
      <c r="A80" s="87" t="s">
        <v>182</v>
      </c>
      <c r="B80" s="93"/>
      <c r="C80" s="56"/>
      <c r="D80" s="57" t="s">
        <v>177</v>
      </c>
      <c r="E80" s="60">
        <f>SUM(E76:E78)</f>
        <v>0</v>
      </c>
    </row>
    <row r="81" spans="1:21" ht="18" customHeight="1" x14ac:dyDescent="0.2">
      <c r="B81" s="58" t="s">
        <v>79</v>
      </c>
      <c r="C81" s="49" t="s">
        <v>133</v>
      </c>
      <c r="D81" s="49"/>
      <c r="E81" s="50">
        <v>0</v>
      </c>
    </row>
    <row r="82" spans="1:21" ht="18" customHeight="1" x14ac:dyDescent="0.2">
      <c r="B82" s="58" t="s">
        <v>78</v>
      </c>
      <c r="C82" s="49" t="s">
        <v>133</v>
      </c>
      <c r="D82" s="49"/>
      <c r="E82" s="50">
        <v>0</v>
      </c>
    </row>
    <row r="83" spans="1:21" ht="18" customHeight="1" x14ac:dyDescent="0.2">
      <c r="B83" s="58" t="s">
        <v>171</v>
      </c>
      <c r="C83" s="49" t="s">
        <v>133</v>
      </c>
      <c r="D83" s="49"/>
      <c r="E83" s="50">
        <v>0</v>
      </c>
    </row>
    <row r="84" spans="1:21" ht="18" customHeight="1" x14ac:dyDescent="0.2">
      <c r="B84" s="58" t="s">
        <v>74</v>
      </c>
      <c r="C84" s="49" t="s">
        <v>133</v>
      </c>
      <c r="D84" s="49"/>
      <c r="E84" s="50">
        <v>0</v>
      </c>
    </row>
    <row r="85" spans="1:21" ht="18" customHeight="1" x14ac:dyDescent="0.2">
      <c r="B85" s="58" t="s">
        <v>75</v>
      </c>
      <c r="C85" s="49" t="s">
        <v>133</v>
      </c>
      <c r="D85" s="49"/>
      <c r="E85" s="50">
        <v>0</v>
      </c>
    </row>
    <row r="86" spans="1:21" ht="18" customHeight="1" thickBot="1" x14ac:dyDescent="0.25">
      <c r="B86" s="54" t="s">
        <v>139</v>
      </c>
      <c r="C86" s="49" t="s">
        <v>133</v>
      </c>
      <c r="D86" s="49"/>
      <c r="E86" s="50">
        <v>0</v>
      </c>
    </row>
    <row r="87" spans="1:21" ht="18" customHeight="1" thickBot="1" x14ac:dyDescent="0.25">
      <c r="A87" s="87" t="s">
        <v>182</v>
      </c>
      <c r="B87" s="93"/>
      <c r="C87" s="56"/>
      <c r="D87" s="57" t="s">
        <v>179</v>
      </c>
      <c r="E87" s="60">
        <f>SUM(E77:E86)</f>
        <v>0</v>
      </c>
    </row>
    <row r="88" spans="1:21" ht="18" customHeight="1" x14ac:dyDescent="0.2">
      <c r="B88" s="58" t="s">
        <v>128</v>
      </c>
      <c r="C88" s="55"/>
      <c r="D88" s="55"/>
      <c r="E88" s="50">
        <v>0</v>
      </c>
    </row>
    <row r="89" spans="1:21" ht="18" customHeight="1" x14ac:dyDescent="0.2">
      <c r="B89" s="58" t="s">
        <v>130</v>
      </c>
      <c r="C89" s="55"/>
      <c r="D89" s="55"/>
      <c r="E89" s="50">
        <v>0</v>
      </c>
    </row>
    <row r="90" spans="1:21" ht="18" customHeight="1" thickBot="1" x14ac:dyDescent="0.25">
      <c r="B90" s="54" t="s">
        <v>139</v>
      </c>
      <c r="C90" s="55"/>
      <c r="D90" s="55"/>
      <c r="E90" s="50">
        <v>0</v>
      </c>
    </row>
    <row r="91" spans="1:21" ht="18" customHeight="1" thickBot="1" x14ac:dyDescent="0.25">
      <c r="A91" s="87" t="s">
        <v>182</v>
      </c>
      <c r="B91" s="93"/>
      <c r="C91" s="56"/>
      <c r="D91" s="57" t="s">
        <v>146</v>
      </c>
      <c r="E91" s="60">
        <f>SUM(E88:E90)</f>
        <v>0</v>
      </c>
    </row>
    <row r="92" spans="1:21" ht="18" customHeight="1" x14ac:dyDescent="0.2">
      <c r="B92" s="70"/>
      <c r="C92" s="70"/>
      <c r="D92" s="70"/>
      <c r="E92" s="70"/>
      <c r="F92" s="46"/>
    </row>
    <row r="93" spans="1:21" s="45" customFormat="1" ht="24.6" customHeight="1" x14ac:dyDescent="0.25">
      <c r="A93" s="269" t="s">
        <v>161</v>
      </c>
      <c r="B93" s="269"/>
      <c r="C93" s="269"/>
      <c r="D93" s="269"/>
      <c r="E93" s="269"/>
    </row>
    <row r="94" spans="1:21" s="48" customFormat="1" ht="18.600000000000001" customHeight="1" x14ac:dyDescent="0.25">
      <c r="B94" s="53" t="s">
        <v>141</v>
      </c>
      <c r="C94" s="53" t="s">
        <v>162</v>
      </c>
      <c r="D94" s="53" t="s">
        <v>163</v>
      </c>
      <c r="E94" s="53" t="s">
        <v>164</v>
      </c>
      <c r="F94" s="45"/>
      <c r="G94" s="47"/>
      <c r="H94" s="45"/>
      <c r="I94" s="45"/>
      <c r="J94" s="45"/>
      <c r="K94" s="45"/>
      <c r="L94" s="45"/>
      <c r="M94" s="45"/>
      <c r="N94" s="45"/>
      <c r="O94" s="45"/>
      <c r="P94" s="45"/>
      <c r="Q94" s="45"/>
      <c r="R94" s="45"/>
      <c r="S94" s="45"/>
      <c r="T94" s="45"/>
      <c r="U94" s="45"/>
    </row>
    <row r="95" spans="1:21" s="48" customFormat="1" ht="18" customHeight="1" x14ac:dyDescent="0.25">
      <c r="B95" s="82" t="s">
        <v>165</v>
      </c>
      <c r="C95" s="83"/>
      <c r="D95" s="84">
        <v>0</v>
      </c>
      <c r="E95" s="84">
        <v>0</v>
      </c>
      <c r="F95" s="45"/>
      <c r="G95" s="47"/>
      <c r="H95" s="45"/>
      <c r="I95" s="45"/>
      <c r="J95" s="45"/>
      <c r="K95" s="45"/>
      <c r="L95" s="45"/>
      <c r="M95" s="45"/>
      <c r="N95" s="45"/>
      <c r="O95" s="45"/>
      <c r="P95" s="45"/>
      <c r="Q95" s="45"/>
      <c r="R95" s="45"/>
      <c r="S95" s="45"/>
      <c r="T95" s="45"/>
      <c r="U95" s="45"/>
    </row>
    <row r="96" spans="1:21" s="48" customFormat="1" ht="18" customHeight="1" x14ac:dyDescent="0.25">
      <c r="B96" s="82" t="s">
        <v>166</v>
      </c>
      <c r="C96" s="83"/>
      <c r="D96" s="84">
        <v>0</v>
      </c>
      <c r="E96" s="84">
        <v>0</v>
      </c>
      <c r="F96" s="45"/>
      <c r="G96" s="47"/>
      <c r="H96" s="45"/>
      <c r="I96" s="45"/>
      <c r="J96" s="45"/>
      <c r="K96" s="45"/>
      <c r="L96" s="45"/>
      <c r="M96" s="45"/>
      <c r="N96" s="45"/>
      <c r="O96" s="45"/>
      <c r="P96" s="45"/>
      <c r="Q96" s="45"/>
      <c r="R96" s="45"/>
      <c r="S96" s="45"/>
      <c r="T96" s="45"/>
      <c r="U96" s="45"/>
    </row>
    <row r="97" spans="1:21" s="48" customFormat="1" ht="18" customHeight="1" x14ac:dyDescent="0.25">
      <c r="B97" s="82" t="s">
        <v>167</v>
      </c>
      <c r="C97" s="83"/>
      <c r="D97" s="84">
        <v>0</v>
      </c>
      <c r="E97" s="84">
        <v>0</v>
      </c>
      <c r="F97" s="45"/>
      <c r="G97" s="47"/>
      <c r="H97" s="45"/>
      <c r="I97" s="45"/>
      <c r="J97" s="45"/>
      <c r="K97" s="45"/>
      <c r="L97" s="45"/>
      <c r="M97" s="45"/>
      <c r="N97" s="45"/>
      <c r="O97" s="45"/>
      <c r="P97" s="45"/>
      <c r="Q97" s="45"/>
      <c r="R97" s="45"/>
      <c r="S97" s="45"/>
      <c r="T97" s="45"/>
      <c r="U97" s="45"/>
    </row>
    <row r="98" spans="1:21" s="48" customFormat="1" ht="18" customHeight="1" x14ac:dyDescent="0.25">
      <c r="B98" s="85" t="s">
        <v>129</v>
      </c>
      <c r="C98" s="83"/>
      <c r="D98" s="84">
        <v>0</v>
      </c>
      <c r="E98" s="84">
        <v>0</v>
      </c>
      <c r="F98" s="45"/>
      <c r="G98" s="47"/>
      <c r="H98" s="45"/>
      <c r="I98" s="45"/>
      <c r="J98" s="45"/>
      <c r="K98" s="45"/>
      <c r="L98" s="45"/>
      <c r="M98" s="45"/>
      <c r="N98" s="45"/>
      <c r="O98" s="45"/>
      <c r="P98" s="45"/>
      <c r="Q98" s="45"/>
      <c r="R98" s="45"/>
      <c r="S98" s="45"/>
      <c r="T98" s="45"/>
      <c r="U98" s="45"/>
    </row>
    <row r="99" spans="1:21" s="48" customFormat="1" ht="18" customHeight="1" thickBot="1" x14ac:dyDescent="0.3">
      <c r="B99" s="86" t="s">
        <v>139</v>
      </c>
      <c r="C99" s="83"/>
      <c r="D99" s="84">
        <v>0</v>
      </c>
      <c r="E99" s="84">
        <v>0</v>
      </c>
      <c r="F99" s="45"/>
      <c r="G99" s="47"/>
      <c r="H99" s="45"/>
      <c r="I99" s="45"/>
      <c r="J99" s="45"/>
      <c r="K99" s="45"/>
      <c r="L99" s="45"/>
      <c r="M99" s="45"/>
      <c r="N99" s="45"/>
      <c r="O99" s="45"/>
      <c r="P99" s="45"/>
      <c r="Q99" s="45"/>
      <c r="R99" s="45"/>
      <c r="S99" s="45"/>
      <c r="T99" s="45"/>
      <c r="U99" s="45"/>
    </row>
    <row r="100" spans="1:21" s="48" customFormat="1" ht="18" customHeight="1" thickBot="1" x14ac:dyDescent="0.25">
      <c r="A100" s="87" t="s">
        <v>182</v>
      </c>
      <c r="B100" s="56"/>
      <c r="C100" s="87"/>
      <c r="D100" s="88" t="s">
        <v>181</v>
      </c>
      <c r="E100" s="89">
        <f>SUM(E95:E99)</f>
        <v>0</v>
      </c>
      <c r="F100" s="90"/>
      <c r="H100" s="45"/>
      <c r="I100" s="45"/>
      <c r="J100" s="45"/>
      <c r="K100" s="45"/>
      <c r="L100" s="45"/>
      <c r="M100" s="45"/>
      <c r="N100" s="45"/>
      <c r="O100" s="45"/>
      <c r="P100" s="45"/>
      <c r="Q100" s="45"/>
      <c r="R100" s="45"/>
      <c r="S100" s="45"/>
      <c r="T100" s="45"/>
      <c r="U100" s="45"/>
    </row>
    <row r="101" spans="1:21" s="77" customFormat="1" ht="35.1" customHeight="1" thickBot="1" x14ac:dyDescent="0.25">
      <c r="B101" s="277" t="s">
        <v>170</v>
      </c>
      <c r="C101" s="277"/>
      <c r="D101" s="277"/>
      <c r="E101" s="277"/>
    </row>
    <row r="102" spans="1:21" s="77" customFormat="1" ht="15" thickBot="1" x14ac:dyDescent="0.25">
      <c r="A102" s="87" t="s">
        <v>182</v>
      </c>
      <c r="B102" s="56"/>
      <c r="C102" s="56"/>
      <c r="D102" s="57" t="s">
        <v>184</v>
      </c>
      <c r="E102" s="60">
        <v>0</v>
      </c>
    </row>
    <row r="103" spans="1:21" ht="35.1" customHeight="1" x14ac:dyDescent="0.2">
      <c r="B103" s="44"/>
      <c r="C103" s="44"/>
      <c r="D103" s="44"/>
      <c r="E103" s="44"/>
      <c r="F103" s="94" t="s">
        <v>178</v>
      </c>
    </row>
    <row r="104" spans="1:21" s="44" customFormat="1" ht="32.1" customHeight="1" x14ac:dyDescent="0.2">
      <c r="A104" s="268" t="s">
        <v>145</v>
      </c>
      <c r="B104" s="268"/>
      <c r="C104" s="268"/>
      <c r="D104" s="268"/>
      <c r="E104" s="268"/>
    </row>
    <row r="105" spans="1:21" s="45" customFormat="1" ht="29.45" customHeight="1" x14ac:dyDescent="0.25">
      <c r="A105" s="269" t="s">
        <v>174</v>
      </c>
      <c r="B105" s="269"/>
      <c r="C105" s="269"/>
      <c r="D105" s="269"/>
      <c r="E105" s="269"/>
    </row>
    <row r="106" spans="1:21" s="48" customFormat="1" ht="25.5" x14ac:dyDescent="0.25">
      <c r="B106" s="53" t="s">
        <v>141</v>
      </c>
      <c r="C106" s="53" t="s">
        <v>131</v>
      </c>
      <c r="D106" s="53" t="s">
        <v>132</v>
      </c>
      <c r="E106" s="52" t="s">
        <v>73</v>
      </c>
      <c r="F106" s="45"/>
      <c r="G106" s="45"/>
      <c r="H106" s="45"/>
      <c r="I106" s="45"/>
      <c r="J106" s="45"/>
      <c r="K106" s="45"/>
      <c r="L106" s="45"/>
      <c r="M106" s="45"/>
      <c r="N106" s="45"/>
      <c r="O106" s="45"/>
    </row>
    <row r="107" spans="1:21" ht="18" customHeight="1" x14ac:dyDescent="0.2">
      <c r="B107" s="58" t="s">
        <v>86</v>
      </c>
      <c r="C107" s="49" t="s">
        <v>133</v>
      </c>
      <c r="D107" s="49"/>
      <c r="E107" s="50">
        <v>0</v>
      </c>
    </row>
    <row r="108" spans="1:21" ht="18" customHeight="1" thickBot="1" x14ac:dyDescent="0.25">
      <c r="B108" s="54" t="s">
        <v>139</v>
      </c>
      <c r="C108" s="49" t="s">
        <v>133</v>
      </c>
      <c r="D108" s="49"/>
      <c r="E108" s="50">
        <v>0</v>
      </c>
    </row>
    <row r="109" spans="1:21" ht="18" customHeight="1" thickBot="1" x14ac:dyDescent="0.25">
      <c r="A109" s="87" t="s">
        <v>182</v>
      </c>
      <c r="B109" s="93"/>
      <c r="C109" s="56"/>
      <c r="D109" s="88" t="s">
        <v>176</v>
      </c>
      <c r="E109" s="60">
        <f>SUM(E107:E108)</f>
        <v>0</v>
      </c>
    </row>
    <row r="110" spans="1:21" ht="18" customHeight="1" x14ac:dyDescent="0.2">
      <c r="B110" s="58" t="s">
        <v>80</v>
      </c>
      <c r="C110" s="49" t="s">
        <v>133</v>
      </c>
      <c r="D110" s="49"/>
      <c r="E110" s="50">
        <v>0</v>
      </c>
    </row>
    <row r="111" spans="1:21" ht="18" customHeight="1" x14ac:dyDescent="0.2">
      <c r="B111" s="58" t="s">
        <v>160</v>
      </c>
      <c r="C111" s="49" t="s">
        <v>133</v>
      </c>
      <c r="D111" s="49"/>
      <c r="E111" s="50">
        <v>0</v>
      </c>
    </row>
    <row r="112" spans="1:21" ht="18" customHeight="1" thickBot="1" x14ac:dyDescent="0.25">
      <c r="B112" s="54" t="s">
        <v>139</v>
      </c>
      <c r="C112" s="49" t="s">
        <v>133</v>
      </c>
      <c r="D112" s="49"/>
      <c r="E112" s="50">
        <v>0</v>
      </c>
    </row>
    <row r="113" spans="1:6" ht="18" customHeight="1" thickBot="1" x14ac:dyDescent="0.25">
      <c r="A113" s="87" t="s">
        <v>182</v>
      </c>
      <c r="B113" s="93"/>
      <c r="C113" s="56"/>
      <c r="D113" s="57" t="s">
        <v>177</v>
      </c>
      <c r="E113" s="60">
        <f>SUM(E108:E110)</f>
        <v>0</v>
      </c>
    </row>
    <row r="114" spans="1:6" ht="18" customHeight="1" x14ac:dyDescent="0.2">
      <c r="B114" s="58" t="s">
        <v>103</v>
      </c>
      <c r="C114" s="49" t="s">
        <v>133</v>
      </c>
      <c r="D114" s="49"/>
      <c r="E114" s="50">
        <v>0</v>
      </c>
    </row>
    <row r="115" spans="1:6" ht="18" customHeight="1" x14ac:dyDescent="0.2">
      <c r="B115" s="58" t="s">
        <v>104</v>
      </c>
      <c r="C115" s="49" t="s">
        <v>133</v>
      </c>
      <c r="D115" s="49"/>
      <c r="E115" s="50">
        <v>0</v>
      </c>
    </row>
    <row r="116" spans="1:6" ht="18" customHeight="1" x14ac:dyDescent="0.2">
      <c r="B116" s="58" t="s">
        <v>105</v>
      </c>
      <c r="C116" s="49" t="s">
        <v>133</v>
      </c>
      <c r="D116" s="49"/>
      <c r="E116" s="50">
        <v>0</v>
      </c>
      <c r="F116" s="46"/>
    </row>
    <row r="117" spans="1:6" ht="18" customHeight="1" x14ac:dyDescent="0.2">
      <c r="B117" s="58" t="s">
        <v>106</v>
      </c>
      <c r="C117" s="49" t="s">
        <v>133</v>
      </c>
      <c r="D117" s="49"/>
      <c r="E117" s="50">
        <v>0</v>
      </c>
      <c r="F117" s="46"/>
    </row>
    <row r="118" spans="1:6" ht="18" customHeight="1" x14ac:dyDescent="0.2">
      <c r="B118" s="58" t="s">
        <v>107</v>
      </c>
      <c r="C118" s="49" t="s">
        <v>133</v>
      </c>
      <c r="D118" s="49"/>
      <c r="E118" s="50">
        <v>0</v>
      </c>
      <c r="F118" s="46"/>
    </row>
    <row r="119" spans="1:6" ht="18" customHeight="1" x14ac:dyDescent="0.2">
      <c r="B119" s="58" t="s">
        <v>108</v>
      </c>
      <c r="C119" s="49" t="s">
        <v>133</v>
      </c>
      <c r="D119" s="49"/>
      <c r="E119" s="50">
        <v>0</v>
      </c>
      <c r="F119" s="46"/>
    </row>
    <row r="120" spans="1:6" ht="18" customHeight="1" x14ac:dyDescent="0.2">
      <c r="B120" s="58" t="s">
        <v>109</v>
      </c>
      <c r="C120" s="49" t="s">
        <v>133</v>
      </c>
      <c r="D120" s="49"/>
      <c r="E120" s="50">
        <v>0</v>
      </c>
      <c r="F120" s="46"/>
    </row>
    <row r="121" spans="1:6" ht="18" customHeight="1" x14ac:dyDescent="0.2">
      <c r="B121" s="58" t="s">
        <v>110</v>
      </c>
      <c r="C121" s="49" t="s">
        <v>133</v>
      </c>
      <c r="D121" s="49"/>
      <c r="E121" s="50">
        <v>0</v>
      </c>
      <c r="F121" s="46"/>
    </row>
    <row r="122" spans="1:6" ht="18" customHeight="1" x14ac:dyDescent="0.2">
      <c r="B122" s="58" t="s">
        <v>111</v>
      </c>
      <c r="C122" s="49" t="s">
        <v>133</v>
      </c>
      <c r="D122" s="49"/>
      <c r="E122" s="50">
        <v>0</v>
      </c>
      <c r="F122" s="46"/>
    </row>
    <row r="123" spans="1:6" ht="18" customHeight="1" x14ac:dyDescent="0.2">
      <c r="B123" s="58" t="s">
        <v>112</v>
      </c>
      <c r="C123" s="49" t="s">
        <v>133</v>
      </c>
      <c r="D123" s="49"/>
      <c r="E123" s="50">
        <v>0</v>
      </c>
      <c r="F123" s="46"/>
    </row>
    <row r="124" spans="1:6" ht="18" customHeight="1" x14ac:dyDescent="0.2">
      <c r="B124" s="58" t="s">
        <v>113</v>
      </c>
      <c r="C124" s="49" t="s">
        <v>133</v>
      </c>
      <c r="D124" s="49"/>
      <c r="E124" s="50">
        <v>0</v>
      </c>
      <c r="F124" s="46"/>
    </row>
    <row r="125" spans="1:6" ht="18" customHeight="1" x14ac:dyDescent="0.2">
      <c r="B125" s="58" t="s">
        <v>114</v>
      </c>
      <c r="C125" s="49" t="s">
        <v>133</v>
      </c>
      <c r="D125" s="49"/>
      <c r="E125" s="50">
        <v>0</v>
      </c>
      <c r="F125" s="46"/>
    </row>
    <row r="126" spans="1:6" ht="18" customHeight="1" x14ac:dyDescent="0.2">
      <c r="B126" s="58" t="s">
        <v>115</v>
      </c>
      <c r="C126" s="49" t="s">
        <v>133</v>
      </c>
      <c r="D126" s="49"/>
      <c r="E126" s="50">
        <v>0</v>
      </c>
      <c r="F126" s="46"/>
    </row>
    <row r="127" spans="1:6" ht="18" customHeight="1" x14ac:dyDescent="0.2">
      <c r="B127" s="58" t="s">
        <v>116</v>
      </c>
      <c r="C127" s="49" t="s">
        <v>133</v>
      </c>
      <c r="D127" s="49"/>
      <c r="E127" s="50">
        <v>0</v>
      </c>
      <c r="F127" s="46"/>
    </row>
    <row r="128" spans="1:6" ht="18" customHeight="1" x14ac:dyDescent="0.2">
      <c r="B128" s="58" t="s">
        <v>117</v>
      </c>
      <c r="C128" s="49" t="s">
        <v>133</v>
      </c>
      <c r="D128" s="49"/>
      <c r="E128" s="50">
        <v>0</v>
      </c>
      <c r="F128" s="46"/>
    </row>
    <row r="129" spans="1:6" ht="18" customHeight="1" x14ac:dyDescent="0.2">
      <c r="B129" s="58" t="s">
        <v>118</v>
      </c>
      <c r="C129" s="49" t="s">
        <v>133</v>
      </c>
      <c r="D129" s="49"/>
      <c r="E129" s="50">
        <v>0</v>
      </c>
      <c r="F129" s="46"/>
    </row>
    <row r="130" spans="1:6" ht="18" customHeight="1" x14ac:dyDescent="0.2">
      <c r="B130" s="58" t="s">
        <v>119</v>
      </c>
      <c r="C130" s="49" t="s">
        <v>133</v>
      </c>
      <c r="D130" s="49"/>
      <c r="E130" s="50">
        <v>0</v>
      </c>
      <c r="F130" s="46"/>
    </row>
    <row r="131" spans="1:6" ht="18" customHeight="1" x14ac:dyDescent="0.2">
      <c r="B131" s="58" t="s">
        <v>120</v>
      </c>
      <c r="C131" s="49" t="s">
        <v>133</v>
      </c>
      <c r="D131" s="49"/>
      <c r="E131" s="50">
        <v>0</v>
      </c>
      <c r="F131" s="46"/>
    </row>
    <row r="132" spans="1:6" ht="18" customHeight="1" x14ac:dyDescent="0.2">
      <c r="B132" s="58" t="s">
        <v>121</v>
      </c>
      <c r="C132" s="49" t="s">
        <v>133</v>
      </c>
      <c r="D132" s="49"/>
      <c r="E132" s="50">
        <v>0</v>
      </c>
    </row>
    <row r="133" spans="1:6" ht="18" customHeight="1" x14ac:dyDescent="0.2">
      <c r="B133" s="58" t="s">
        <v>122</v>
      </c>
      <c r="C133" s="49" t="s">
        <v>133</v>
      </c>
      <c r="D133" s="49"/>
      <c r="E133" s="50">
        <v>0</v>
      </c>
    </row>
    <row r="134" spans="1:6" ht="18" customHeight="1" x14ac:dyDescent="0.2">
      <c r="B134" s="58" t="s">
        <v>123</v>
      </c>
      <c r="C134" s="49" t="s">
        <v>133</v>
      </c>
      <c r="D134" s="49"/>
      <c r="E134" s="50">
        <v>0</v>
      </c>
    </row>
    <row r="135" spans="1:6" ht="18" customHeight="1" x14ac:dyDescent="0.2">
      <c r="B135" s="58" t="s">
        <v>124</v>
      </c>
      <c r="C135" s="49" t="s">
        <v>133</v>
      </c>
      <c r="D135" s="49"/>
      <c r="E135" s="50">
        <v>0</v>
      </c>
    </row>
    <row r="136" spans="1:6" ht="18" customHeight="1" thickBot="1" x14ac:dyDescent="0.25">
      <c r="B136" s="54" t="s">
        <v>139</v>
      </c>
      <c r="C136" s="49" t="s">
        <v>133</v>
      </c>
      <c r="D136" s="49"/>
      <c r="E136" s="50">
        <v>0</v>
      </c>
    </row>
    <row r="137" spans="1:6" ht="18" customHeight="1" thickBot="1" x14ac:dyDescent="0.25">
      <c r="A137" s="87" t="s">
        <v>182</v>
      </c>
      <c r="B137" s="93"/>
      <c r="C137" s="56"/>
      <c r="D137" s="57" t="s">
        <v>179</v>
      </c>
      <c r="E137" s="60">
        <f>SUM(E114:E136)</f>
        <v>0</v>
      </c>
    </row>
    <row r="138" spans="1:6" ht="18" customHeight="1" x14ac:dyDescent="0.2">
      <c r="B138" s="58" t="s">
        <v>128</v>
      </c>
      <c r="C138" s="55"/>
      <c r="D138" s="55"/>
      <c r="E138" s="50">
        <v>0</v>
      </c>
    </row>
    <row r="139" spans="1:6" ht="18" customHeight="1" x14ac:dyDescent="0.2">
      <c r="B139" s="58" t="s">
        <v>130</v>
      </c>
      <c r="C139" s="55"/>
      <c r="D139" s="55"/>
      <c r="E139" s="50">
        <v>0</v>
      </c>
    </row>
    <row r="140" spans="1:6" ht="18" customHeight="1" x14ac:dyDescent="0.2">
      <c r="B140" s="58" t="s">
        <v>134</v>
      </c>
      <c r="C140" s="55"/>
      <c r="D140" s="55"/>
      <c r="E140" s="50">
        <v>0</v>
      </c>
    </row>
    <row r="141" spans="1:6" ht="18" customHeight="1" thickBot="1" x14ac:dyDescent="0.25">
      <c r="B141" s="54" t="s">
        <v>139</v>
      </c>
      <c r="C141" s="55"/>
      <c r="D141" s="55"/>
      <c r="E141" s="50">
        <v>0</v>
      </c>
    </row>
    <row r="142" spans="1:6" ht="18" customHeight="1" thickBot="1" x14ac:dyDescent="0.25">
      <c r="A142" s="87" t="s">
        <v>182</v>
      </c>
      <c r="B142" s="93"/>
      <c r="C142" s="56"/>
      <c r="D142" s="57" t="s">
        <v>146</v>
      </c>
      <c r="E142" s="60">
        <f>SUM(E138:E141)</f>
        <v>0</v>
      </c>
    </row>
    <row r="143" spans="1:6" ht="18" customHeight="1" x14ac:dyDescent="0.2">
      <c r="B143" s="58" t="s">
        <v>135</v>
      </c>
      <c r="C143" s="55"/>
      <c r="D143" s="55"/>
      <c r="E143" s="50">
        <v>0</v>
      </c>
    </row>
    <row r="144" spans="1:6" ht="18" customHeight="1" x14ac:dyDescent="0.2">
      <c r="B144" s="58" t="s">
        <v>136</v>
      </c>
      <c r="C144" s="55"/>
      <c r="D144" s="55"/>
      <c r="E144" s="50">
        <v>0</v>
      </c>
    </row>
    <row r="145" spans="1:21" ht="18" customHeight="1" thickBot="1" x14ac:dyDescent="0.25">
      <c r="B145" s="54" t="s">
        <v>139</v>
      </c>
      <c r="C145" s="71"/>
      <c r="D145" s="71"/>
      <c r="E145" s="50">
        <v>0</v>
      </c>
    </row>
    <row r="146" spans="1:21" ht="18" customHeight="1" thickBot="1" x14ac:dyDescent="0.25">
      <c r="A146" s="87" t="s">
        <v>182</v>
      </c>
      <c r="B146" s="95"/>
      <c r="C146" s="56"/>
      <c r="D146" s="57" t="s">
        <v>147</v>
      </c>
      <c r="E146" s="60">
        <f>SUM(E143:E145)</f>
        <v>0</v>
      </c>
    </row>
    <row r="147" spans="1:21" ht="18" customHeight="1" x14ac:dyDescent="0.2">
      <c r="B147" s="70"/>
      <c r="C147" s="70"/>
      <c r="D147" s="70"/>
      <c r="E147" s="70"/>
      <c r="F147" s="46"/>
    </row>
    <row r="148" spans="1:21" s="45" customFormat="1" ht="27.95" customHeight="1" x14ac:dyDescent="0.25">
      <c r="A148" s="269" t="s">
        <v>161</v>
      </c>
      <c r="B148" s="269"/>
      <c r="C148" s="269"/>
      <c r="D148" s="269"/>
      <c r="E148" s="269"/>
    </row>
    <row r="149" spans="1:21" s="48" customFormat="1" ht="25.5" customHeight="1" x14ac:dyDescent="0.25">
      <c r="B149" s="53" t="s">
        <v>141</v>
      </c>
      <c r="C149" s="53" t="s">
        <v>162</v>
      </c>
      <c r="D149" s="53" t="s">
        <v>163</v>
      </c>
      <c r="E149" s="53" t="s">
        <v>164</v>
      </c>
      <c r="F149" s="45"/>
      <c r="G149" s="47"/>
      <c r="H149" s="45"/>
      <c r="I149" s="45"/>
      <c r="J149" s="45"/>
      <c r="K149" s="45"/>
      <c r="L149" s="45"/>
      <c r="M149" s="45"/>
      <c r="N149" s="45"/>
      <c r="O149" s="45"/>
      <c r="P149" s="45"/>
      <c r="Q149" s="45"/>
      <c r="R149" s="45"/>
      <c r="S149" s="45"/>
      <c r="T149" s="45"/>
      <c r="U149" s="45"/>
    </row>
    <row r="150" spans="1:21" s="48" customFormat="1" ht="18" customHeight="1" x14ac:dyDescent="0.25">
      <c r="B150" s="82" t="s">
        <v>165</v>
      </c>
      <c r="C150" s="83"/>
      <c r="D150" s="84">
        <v>0</v>
      </c>
      <c r="E150" s="84">
        <v>0</v>
      </c>
      <c r="F150" s="45"/>
      <c r="G150" s="47"/>
      <c r="H150" s="45"/>
      <c r="I150" s="45"/>
      <c r="J150" s="45"/>
      <c r="K150" s="45"/>
      <c r="L150" s="45"/>
      <c r="M150" s="45"/>
      <c r="N150" s="45"/>
      <c r="O150" s="45"/>
      <c r="P150" s="45"/>
      <c r="Q150" s="45"/>
      <c r="R150" s="45"/>
      <c r="S150" s="45"/>
      <c r="T150" s="45"/>
      <c r="U150" s="45"/>
    </row>
    <row r="151" spans="1:21" s="48" customFormat="1" ht="18" customHeight="1" x14ac:dyDescent="0.25">
      <c r="B151" s="82" t="s">
        <v>166</v>
      </c>
      <c r="C151" s="83"/>
      <c r="D151" s="84">
        <v>0</v>
      </c>
      <c r="E151" s="84">
        <v>0</v>
      </c>
      <c r="F151" s="45"/>
      <c r="G151" s="47"/>
      <c r="H151" s="45"/>
      <c r="I151" s="45"/>
      <c r="J151" s="45"/>
      <c r="K151" s="45"/>
      <c r="L151" s="45"/>
      <c r="M151" s="45"/>
      <c r="N151" s="45"/>
      <c r="O151" s="45"/>
      <c r="P151" s="45"/>
      <c r="Q151" s="45"/>
      <c r="R151" s="45"/>
      <c r="S151" s="45"/>
      <c r="T151" s="45"/>
      <c r="U151" s="45"/>
    </row>
    <row r="152" spans="1:21" s="48" customFormat="1" ht="18" customHeight="1" x14ac:dyDescent="0.25">
      <c r="B152" s="82" t="s">
        <v>167</v>
      </c>
      <c r="C152" s="83"/>
      <c r="D152" s="84">
        <v>0</v>
      </c>
      <c r="E152" s="84">
        <v>0</v>
      </c>
      <c r="F152" s="45"/>
      <c r="G152" s="47"/>
      <c r="H152" s="45"/>
      <c r="I152" s="45"/>
      <c r="J152" s="45"/>
      <c r="K152" s="45"/>
      <c r="L152" s="45"/>
      <c r="M152" s="45"/>
      <c r="N152" s="45"/>
      <c r="O152" s="45"/>
      <c r="P152" s="45"/>
      <c r="Q152" s="45"/>
      <c r="R152" s="45"/>
      <c r="S152" s="45"/>
      <c r="T152" s="45"/>
      <c r="U152" s="45"/>
    </row>
    <row r="153" spans="1:21" s="48" customFormat="1" ht="18" customHeight="1" x14ac:dyDescent="0.25">
      <c r="B153" s="85" t="s">
        <v>129</v>
      </c>
      <c r="C153" s="83"/>
      <c r="D153" s="84">
        <v>0</v>
      </c>
      <c r="E153" s="84">
        <v>0</v>
      </c>
      <c r="F153" s="45"/>
      <c r="G153" s="47"/>
      <c r="H153" s="45"/>
      <c r="I153" s="45"/>
      <c r="J153" s="45"/>
      <c r="K153" s="45"/>
      <c r="L153" s="45"/>
      <c r="M153" s="45"/>
      <c r="N153" s="45"/>
      <c r="O153" s="45"/>
      <c r="P153" s="45"/>
      <c r="Q153" s="45"/>
      <c r="R153" s="45"/>
      <c r="S153" s="45"/>
      <c r="T153" s="45"/>
      <c r="U153" s="45"/>
    </row>
    <row r="154" spans="1:21" s="48" customFormat="1" ht="18" customHeight="1" thickBot="1" x14ac:dyDescent="0.3">
      <c r="B154" s="86" t="s">
        <v>139</v>
      </c>
      <c r="C154" s="83"/>
      <c r="D154" s="84">
        <v>0</v>
      </c>
      <c r="E154" s="84">
        <v>0</v>
      </c>
      <c r="F154" s="45"/>
      <c r="G154" s="47"/>
      <c r="H154" s="45"/>
      <c r="I154" s="45"/>
      <c r="J154" s="45"/>
      <c r="K154" s="45"/>
      <c r="L154" s="45"/>
      <c r="M154" s="45"/>
      <c r="N154" s="45"/>
      <c r="O154" s="45"/>
      <c r="P154" s="45"/>
      <c r="Q154" s="45"/>
      <c r="R154" s="45"/>
      <c r="S154" s="45"/>
      <c r="T154" s="45"/>
      <c r="U154" s="45"/>
    </row>
    <row r="155" spans="1:21" s="48" customFormat="1" ht="18" customHeight="1" thickBot="1" x14ac:dyDescent="0.25">
      <c r="A155" s="87" t="s">
        <v>182</v>
      </c>
      <c r="B155" s="56"/>
      <c r="C155" s="87"/>
      <c r="D155" s="88" t="s">
        <v>181</v>
      </c>
      <c r="E155" s="89">
        <f>SUM(E150:E154)</f>
        <v>0</v>
      </c>
      <c r="F155" s="90"/>
      <c r="H155" s="45"/>
      <c r="I155" s="45"/>
      <c r="J155" s="45"/>
      <c r="K155" s="45"/>
      <c r="L155" s="45"/>
      <c r="M155" s="45"/>
      <c r="N155" s="45"/>
      <c r="O155" s="45"/>
      <c r="P155" s="45"/>
      <c r="Q155" s="45"/>
      <c r="R155" s="45"/>
      <c r="S155" s="45"/>
      <c r="T155" s="45"/>
      <c r="U155" s="45"/>
    </row>
    <row r="156" spans="1:21" s="77" customFormat="1" ht="35.1" customHeight="1" thickBot="1" x14ac:dyDescent="0.25">
      <c r="B156" s="277" t="s">
        <v>170</v>
      </c>
      <c r="C156" s="277"/>
      <c r="D156" s="277"/>
      <c r="E156" s="277"/>
    </row>
    <row r="157" spans="1:21" s="77" customFormat="1" ht="15" thickBot="1" x14ac:dyDescent="0.25">
      <c r="A157" s="87" t="s">
        <v>182</v>
      </c>
      <c r="B157" s="56"/>
      <c r="C157" s="56"/>
      <c r="D157" s="57" t="s">
        <v>184</v>
      </c>
      <c r="E157" s="60">
        <v>0</v>
      </c>
    </row>
    <row r="158" spans="1:21" ht="30" customHeight="1" x14ac:dyDescent="0.2">
      <c r="B158" s="44"/>
      <c r="C158" s="44"/>
      <c r="D158" s="44"/>
      <c r="E158" s="44"/>
      <c r="F158" s="94" t="s">
        <v>178</v>
      </c>
    </row>
    <row r="159" spans="1:21" s="44" customFormat="1" ht="33.950000000000003" customHeight="1" x14ac:dyDescent="0.2">
      <c r="A159" s="268" t="s">
        <v>144</v>
      </c>
      <c r="B159" s="268"/>
      <c r="C159" s="268"/>
      <c r="D159" s="268"/>
      <c r="E159" s="268"/>
    </row>
    <row r="160" spans="1:21" s="45" customFormat="1" ht="26.1" customHeight="1" x14ac:dyDescent="0.25">
      <c r="A160" s="269" t="s">
        <v>174</v>
      </c>
      <c r="B160" s="269"/>
      <c r="C160" s="269"/>
      <c r="D160" s="269"/>
      <c r="E160" s="269"/>
    </row>
    <row r="161" spans="1:15" s="48" customFormat="1" ht="25.5" x14ac:dyDescent="0.25">
      <c r="B161" s="53" t="s">
        <v>141</v>
      </c>
      <c r="C161" s="53" t="s">
        <v>131</v>
      </c>
      <c r="D161" s="53" t="s">
        <v>132</v>
      </c>
      <c r="E161" s="52" t="s">
        <v>73</v>
      </c>
      <c r="F161" s="45"/>
      <c r="G161" s="45"/>
      <c r="H161" s="45"/>
      <c r="I161" s="45"/>
      <c r="J161" s="45"/>
      <c r="K161" s="45"/>
      <c r="L161" s="45"/>
      <c r="M161" s="45"/>
      <c r="N161" s="45"/>
      <c r="O161" s="45"/>
    </row>
    <row r="162" spans="1:15" ht="18" customHeight="1" x14ac:dyDescent="0.2">
      <c r="B162" s="58" t="s">
        <v>86</v>
      </c>
      <c r="C162" s="49" t="s">
        <v>133</v>
      </c>
      <c r="D162" s="49"/>
      <c r="E162" s="50">
        <v>0</v>
      </c>
    </row>
    <row r="163" spans="1:15" ht="18" customHeight="1" thickBot="1" x14ac:dyDescent="0.25">
      <c r="B163" s="54" t="s">
        <v>139</v>
      </c>
      <c r="C163" s="49" t="s">
        <v>133</v>
      </c>
      <c r="D163" s="49"/>
      <c r="E163" s="50">
        <v>0</v>
      </c>
    </row>
    <row r="164" spans="1:15" ht="18" customHeight="1" thickBot="1" x14ac:dyDescent="0.25">
      <c r="A164" s="87" t="s">
        <v>182</v>
      </c>
      <c r="B164" s="96"/>
      <c r="C164" s="56"/>
      <c r="D164" s="88" t="s">
        <v>176</v>
      </c>
      <c r="E164" s="60">
        <f>SUM(E162:E163)</f>
        <v>0</v>
      </c>
    </row>
    <row r="165" spans="1:15" ht="18" customHeight="1" x14ac:dyDescent="0.2">
      <c r="B165" s="58" t="s">
        <v>80</v>
      </c>
      <c r="C165" s="49" t="s">
        <v>133</v>
      </c>
      <c r="D165" s="49"/>
      <c r="E165" s="50">
        <v>0</v>
      </c>
    </row>
    <row r="166" spans="1:15" ht="18" customHeight="1" x14ac:dyDescent="0.2">
      <c r="B166" s="58" t="s">
        <v>160</v>
      </c>
      <c r="C166" s="49" t="s">
        <v>133</v>
      </c>
      <c r="D166" s="49"/>
      <c r="E166" s="50">
        <v>0</v>
      </c>
    </row>
    <row r="167" spans="1:15" ht="18" customHeight="1" thickBot="1" x14ac:dyDescent="0.25">
      <c r="B167" s="54" t="s">
        <v>139</v>
      </c>
      <c r="C167" s="49" t="s">
        <v>133</v>
      </c>
      <c r="D167" s="49"/>
      <c r="E167" s="50">
        <v>0</v>
      </c>
    </row>
    <row r="168" spans="1:15" ht="18" customHeight="1" thickBot="1" x14ac:dyDescent="0.25">
      <c r="A168" s="87" t="s">
        <v>182</v>
      </c>
      <c r="B168" s="96"/>
      <c r="C168" s="56"/>
      <c r="D168" s="57" t="s">
        <v>177</v>
      </c>
      <c r="E168" s="60">
        <f>SUM(E163:E165)</f>
        <v>0</v>
      </c>
    </row>
    <row r="169" spans="1:15" ht="18" customHeight="1" x14ac:dyDescent="0.2">
      <c r="B169" s="58" t="s">
        <v>79</v>
      </c>
      <c r="C169" s="49" t="s">
        <v>133</v>
      </c>
      <c r="D169" s="49"/>
      <c r="E169" s="50">
        <v>0</v>
      </c>
    </row>
    <row r="170" spans="1:15" ht="18" customHeight="1" x14ac:dyDescent="0.2">
      <c r="B170" s="58" t="s">
        <v>78</v>
      </c>
      <c r="C170" s="49" t="s">
        <v>133</v>
      </c>
      <c r="D170" s="49"/>
      <c r="E170" s="50">
        <v>0</v>
      </c>
    </row>
    <row r="171" spans="1:15" ht="18" customHeight="1" x14ac:dyDescent="0.2">
      <c r="B171" s="58" t="s">
        <v>81</v>
      </c>
      <c r="C171" s="49" t="s">
        <v>133</v>
      </c>
      <c r="D171" s="49"/>
      <c r="E171" s="50">
        <v>0</v>
      </c>
    </row>
    <row r="172" spans="1:15" ht="18" customHeight="1" x14ac:dyDescent="0.2">
      <c r="B172" s="58" t="s">
        <v>74</v>
      </c>
      <c r="C172" s="49" t="s">
        <v>133</v>
      </c>
      <c r="D172" s="49"/>
      <c r="E172" s="50">
        <v>0</v>
      </c>
    </row>
    <row r="173" spans="1:15" ht="18" customHeight="1" x14ac:dyDescent="0.2">
      <c r="B173" s="58" t="s">
        <v>75</v>
      </c>
      <c r="C173" s="49" t="s">
        <v>133</v>
      </c>
      <c r="D173" s="49"/>
      <c r="E173" s="50">
        <v>0</v>
      </c>
    </row>
    <row r="174" spans="1:15" ht="18" customHeight="1" thickBot="1" x14ac:dyDescent="0.25">
      <c r="B174" s="54" t="s">
        <v>139</v>
      </c>
      <c r="C174" s="49" t="s">
        <v>133</v>
      </c>
      <c r="D174" s="49"/>
      <c r="E174" s="50">
        <v>0</v>
      </c>
    </row>
    <row r="175" spans="1:15" ht="18" customHeight="1" thickBot="1" x14ac:dyDescent="0.25">
      <c r="A175" s="87" t="s">
        <v>182</v>
      </c>
      <c r="B175" s="96"/>
      <c r="C175" s="56"/>
      <c r="D175" s="57" t="s">
        <v>179</v>
      </c>
      <c r="E175" s="60">
        <f>SUM(E161:E174)</f>
        <v>0</v>
      </c>
    </row>
    <row r="176" spans="1:15" ht="18" customHeight="1" x14ac:dyDescent="0.2">
      <c r="B176" s="58" t="s">
        <v>128</v>
      </c>
      <c r="C176" s="55"/>
      <c r="D176" s="55"/>
      <c r="E176" s="50">
        <v>0</v>
      </c>
    </row>
    <row r="177" spans="1:21" ht="18" customHeight="1" x14ac:dyDescent="0.2">
      <c r="B177" s="58" t="s">
        <v>130</v>
      </c>
      <c r="C177" s="55"/>
      <c r="D177" s="55"/>
      <c r="E177" s="50">
        <v>0</v>
      </c>
    </row>
    <row r="178" spans="1:21" ht="18" customHeight="1" x14ac:dyDescent="0.2">
      <c r="B178" s="58" t="s">
        <v>134</v>
      </c>
      <c r="C178" s="55"/>
      <c r="D178" s="55"/>
      <c r="E178" s="50">
        <v>0</v>
      </c>
    </row>
    <row r="179" spans="1:21" ht="18" customHeight="1" thickBot="1" x14ac:dyDescent="0.25">
      <c r="B179" s="54" t="s">
        <v>139</v>
      </c>
      <c r="C179" s="55"/>
      <c r="D179" s="55"/>
      <c r="E179" s="50">
        <v>0</v>
      </c>
    </row>
    <row r="180" spans="1:21" ht="18" customHeight="1" thickBot="1" x14ac:dyDescent="0.25">
      <c r="A180" s="87" t="s">
        <v>182</v>
      </c>
      <c r="B180" s="96"/>
      <c r="C180" s="56"/>
      <c r="D180" s="57" t="s">
        <v>146</v>
      </c>
      <c r="E180" s="60">
        <f>SUM(E176:E179)</f>
        <v>0</v>
      </c>
    </row>
    <row r="181" spans="1:21" ht="18" customHeight="1" x14ac:dyDescent="0.2">
      <c r="B181" s="70"/>
      <c r="C181" s="70"/>
      <c r="D181" s="70"/>
      <c r="E181" s="70"/>
      <c r="F181" s="46"/>
    </row>
    <row r="182" spans="1:21" s="45" customFormat="1" ht="26.1" customHeight="1" x14ac:dyDescent="0.25">
      <c r="A182" s="269" t="s">
        <v>161</v>
      </c>
      <c r="B182" s="269"/>
      <c r="C182" s="269"/>
      <c r="D182" s="269"/>
      <c r="E182" s="269"/>
    </row>
    <row r="183" spans="1:21" s="48" customFormat="1" ht="27" customHeight="1" x14ac:dyDescent="0.25">
      <c r="B183" s="53" t="s">
        <v>141</v>
      </c>
      <c r="C183" s="53" t="s">
        <v>162</v>
      </c>
      <c r="D183" s="53" t="s">
        <v>163</v>
      </c>
      <c r="E183" s="53" t="s">
        <v>164</v>
      </c>
      <c r="F183" s="45"/>
      <c r="G183" s="47"/>
      <c r="H183" s="45"/>
      <c r="I183" s="45"/>
      <c r="J183" s="45"/>
      <c r="K183" s="45"/>
      <c r="L183" s="45"/>
      <c r="M183" s="45"/>
      <c r="N183" s="45"/>
      <c r="O183" s="45"/>
      <c r="P183" s="45"/>
      <c r="Q183" s="45"/>
      <c r="R183" s="45"/>
      <c r="S183" s="45"/>
      <c r="T183" s="45"/>
      <c r="U183" s="45"/>
    </row>
    <row r="184" spans="1:21" s="48" customFormat="1" ht="18" customHeight="1" x14ac:dyDescent="0.25">
      <c r="B184" s="82" t="s">
        <v>165</v>
      </c>
      <c r="C184" s="83"/>
      <c r="D184" s="84">
        <v>0</v>
      </c>
      <c r="E184" s="84">
        <v>0</v>
      </c>
      <c r="F184" s="45"/>
      <c r="G184" s="47"/>
      <c r="H184" s="45"/>
      <c r="I184" s="45"/>
      <c r="J184" s="45"/>
      <c r="K184" s="45"/>
      <c r="L184" s="45"/>
      <c r="M184" s="45"/>
      <c r="N184" s="45"/>
      <c r="O184" s="45"/>
      <c r="P184" s="45"/>
      <c r="Q184" s="45"/>
      <c r="R184" s="45"/>
      <c r="S184" s="45"/>
      <c r="T184" s="45"/>
      <c r="U184" s="45"/>
    </row>
    <row r="185" spans="1:21" s="48" customFormat="1" ht="18" customHeight="1" x14ac:dyDescent="0.25">
      <c r="B185" s="82" t="s">
        <v>166</v>
      </c>
      <c r="C185" s="83"/>
      <c r="D185" s="84">
        <v>0</v>
      </c>
      <c r="E185" s="84">
        <v>0</v>
      </c>
      <c r="F185" s="45"/>
      <c r="G185" s="47"/>
      <c r="H185" s="45"/>
      <c r="I185" s="45"/>
      <c r="J185" s="45"/>
      <c r="K185" s="45"/>
      <c r="L185" s="45"/>
      <c r="M185" s="45"/>
      <c r="N185" s="45"/>
      <c r="O185" s="45"/>
      <c r="P185" s="45"/>
      <c r="Q185" s="45"/>
      <c r="R185" s="45"/>
      <c r="S185" s="45"/>
      <c r="T185" s="45"/>
      <c r="U185" s="45"/>
    </row>
    <row r="186" spans="1:21" s="48" customFormat="1" ht="18" customHeight="1" x14ac:dyDescent="0.25">
      <c r="B186" s="82" t="s">
        <v>167</v>
      </c>
      <c r="C186" s="83"/>
      <c r="D186" s="84">
        <v>0</v>
      </c>
      <c r="E186" s="84">
        <v>0</v>
      </c>
      <c r="F186" s="45"/>
      <c r="G186" s="47"/>
      <c r="H186" s="45"/>
      <c r="I186" s="45"/>
      <c r="J186" s="45"/>
      <c r="K186" s="45"/>
      <c r="L186" s="45"/>
      <c r="M186" s="45"/>
      <c r="N186" s="45"/>
      <c r="O186" s="45"/>
      <c r="P186" s="45"/>
      <c r="Q186" s="45"/>
      <c r="R186" s="45"/>
      <c r="S186" s="45"/>
      <c r="T186" s="45"/>
      <c r="U186" s="45"/>
    </row>
    <row r="187" spans="1:21" s="48" customFormat="1" ht="18" customHeight="1" x14ac:dyDescent="0.25">
      <c r="B187" s="85" t="s">
        <v>129</v>
      </c>
      <c r="C187" s="83"/>
      <c r="D187" s="84">
        <v>0</v>
      </c>
      <c r="E187" s="84">
        <v>0</v>
      </c>
      <c r="F187" s="45"/>
      <c r="G187" s="47"/>
      <c r="H187" s="45"/>
      <c r="I187" s="45"/>
      <c r="J187" s="45"/>
      <c r="K187" s="45"/>
      <c r="L187" s="45"/>
      <c r="M187" s="45"/>
      <c r="N187" s="45"/>
      <c r="O187" s="45"/>
      <c r="P187" s="45"/>
      <c r="Q187" s="45"/>
      <c r="R187" s="45"/>
      <c r="S187" s="45"/>
      <c r="T187" s="45"/>
      <c r="U187" s="45"/>
    </row>
    <row r="188" spans="1:21" s="48" customFormat="1" ht="18" customHeight="1" thickBot="1" x14ac:dyDescent="0.3">
      <c r="B188" s="86" t="s">
        <v>139</v>
      </c>
      <c r="C188" s="83"/>
      <c r="D188" s="84">
        <v>0</v>
      </c>
      <c r="E188" s="84">
        <v>0</v>
      </c>
      <c r="F188" s="45"/>
      <c r="G188" s="47"/>
      <c r="H188" s="45"/>
      <c r="I188" s="45"/>
      <c r="J188" s="45"/>
      <c r="K188" s="45"/>
      <c r="L188" s="45"/>
      <c r="M188" s="45"/>
      <c r="N188" s="45"/>
      <c r="O188" s="45"/>
      <c r="P188" s="45"/>
      <c r="Q188" s="45"/>
      <c r="R188" s="45"/>
      <c r="S188" s="45"/>
      <c r="T188" s="45"/>
      <c r="U188" s="45"/>
    </row>
    <row r="189" spans="1:21" s="48" customFormat="1" ht="18" customHeight="1" thickBot="1" x14ac:dyDescent="0.25">
      <c r="A189" s="87" t="s">
        <v>182</v>
      </c>
      <c r="B189" s="56"/>
      <c r="C189" s="87"/>
      <c r="D189" s="88" t="s">
        <v>181</v>
      </c>
      <c r="E189" s="89">
        <f>SUM(E184:E188)</f>
        <v>0</v>
      </c>
      <c r="F189" s="90"/>
      <c r="H189" s="45"/>
      <c r="I189" s="45"/>
      <c r="J189" s="45"/>
      <c r="K189" s="45"/>
      <c r="L189" s="45"/>
      <c r="M189" s="45"/>
      <c r="N189" s="45"/>
      <c r="O189" s="45"/>
      <c r="P189" s="45"/>
      <c r="Q189" s="45"/>
      <c r="R189" s="45"/>
      <c r="S189" s="45"/>
      <c r="T189" s="45"/>
      <c r="U189" s="45"/>
    </row>
    <row r="190" spans="1:21" s="77" customFormat="1" ht="35.1" customHeight="1" thickBot="1" x14ac:dyDescent="0.25">
      <c r="B190" s="277" t="s">
        <v>170</v>
      </c>
      <c r="C190" s="277"/>
      <c r="D190" s="277"/>
      <c r="E190" s="277"/>
    </row>
    <row r="191" spans="1:21" s="77" customFormat="1" ht="15" thickBot="1" x14ac:dyDescent="0.25">
      <c r="A191" s="87" t="s">
        <v>182</v>
      </c>
      <c r="B191" s="56"/>
      <c r="C191" s="56"/>
      <c r="D191" s="57" t="s">
        <v>184</v>
      </c>
      <c r="E191" s="60">
        <v>0</v>
      </c>
    </row>
    <row r="192" spans="1:21" ht="30" customHeight="1" x14ac:dyDescent="0.2">
      <c r="B192" s="44"/>
      <c r="C192" s="44"/>
      <c r="D192" s="44"/>
      <c r="E192" s="44"/>
      <c r="F192" s="94" t="s">
        <v>178</v>
      </c>
    </row>
    <row r="193" spans="1:15" s="44" customFormat="1" ht="33.6" customHeight="1" x14ac:dyDescent="0.2">
      <c r="A193" s="268" t="s">
        <v>148</v>
      </c>
      <c r="B193" s="268"/>
      <c r="C193" s="268"/>
      <c r="D193" s="268"/>
      <c r="E193" s="268"/>
    </row>
    <row r="194" spans="1:15" s="45" customFormat="1" ht="24.95" customHeight="1" x14ac:dyDescent="0.25">
      <c r="A194" s="269" t="s">
        <v>174</v>
      </c>
      <c r="B194" s="269"/>
      <c r="C194" s="269"/>
      <c r="D194" s="269"/>
      <c r="E194" s="269"/>
    </row>
    <row r="195" spans="1:15" s="48" customFormat="1" ht="25.5" x14ac:dyDescent="0.25">
      <c r="B195" s="53" t="s">
        <v>141</v>
      </c>
      <c r="C195" s="53" t="s">
        <v>131</v>
      </c>
      <c r="D195" s="53" t="s">
        <v>132</v>
      </c>
      <c r="E195" s="52" t="s">
        <v>73</v>
      </c>
      <c r="F195" s="45"/>
      <c r="G195" s="45"/>
      <c r="H195" s="45"/>
      <c r="I195" s="45"/>
      <c r="J195" s="45"/>
      <c r="K195" s="45"/>
      <c r="L195" s="45"/>
      <c r="M195" s="45"/>
      <c r="N195" s="45"/>
      <c r="O195" s="45"/>
    </row>
    <row r="196" spans="1:15" ht="18" customHeight="1" x14ac:dyDescent="0.2">
      <c r="B196" s="58" t="s">
        <v>86</v>
      </c>
      <c r="C196" s="49" t="s">
        <v>133</v>
      </c>
      <c r="D196" s="49"/>
      <c r="E196" s="50">
        <v>0</v>
      </c>
    </row>
    <row r="197" spans="1:15" ht="18" customHeight="1" thickBot="1" x14ac:dyDescent="0.25">
      <c r="B197" s="54" t="s">
        <v>139</v>
      </c>
      <c r="C197" s="49" t="s">
        <v>133</v>
      </c>
      <c r="D197" s="49"/>
      <c r="E197" s="50">
        <v>0</v>
      </c>
    </row>
    <row r="198" spans="1:15" ht="18" customHeight="1" thickBot="1" x14ac:dyDescent="0.25">
      <c r="A198" s="87" t="s">
        <v>182</v>
      </c>
      <c r="B198" s="96"/>
      <c r="C198" s="56"/>
      <c r="D198" s="88" t="s">
        <v>176</v>
      </c>
      <c r="E198" s="60">
        <f>SUM(E196:E197)</f>
        <v>0</v>
      </c>
    </row>
    <row r="199" spans="1:15" ht="18" customHeight="1" x14ac:dyDescent="0.2">
      <c r="B199" s="59" t="s">
        <v>87</v>
      </c>
      <c r="C199" s="49" t="s">
        <v>133</v>
      </c>
      <c r="D199" s="49"/>
      <c r="E199" s="50">
        <v>0</v>
      </c>
    </row>
    <row r="200" spans="1:15" ht="18" customHeight="1" x14ac:dyDescent="0.2">
      <c r="B200" s="58" t="s">
        <v>160</v>
      </c>
      <c r="C200" s="49" t="s">
        <v>133</v>
      </c>
      <c r="D200" s="49"/>
      <c r="E200" s="50">
        <v>0</v>
      </c>
    </row>
    <row r="201" spans="1:15" ht="18" customHeight="1" x14ac:dyDescent="0.2">
      <c r="B201" s="58" t="s">
        <v>76</v>
      </c>
      <c r="C201" s="49" t="s">
        <v>133</v>
      </c>
      <c r="D201" s="49"/>
      <c r="E201" s="50">
        <v>0</v>
      </c>
    </row>
    <row r="202" spans="1:15" ht="18" customHeight="1" thickBot="1" x14ac:dyDescent="0.25">
      <c r="B202" s="54" t="s">
        <v>139</v>
      </c>
      <c r="C202" s="49" t="s">
        <v>133</v>
      </c>
      <c r="D202" s="49"/>
      <c r="E202" s="50">
        <v>0</v>
      </c>
    </row>
    <row r="203" spans="1:15" ht="18" customHeight="1" thickBot="1" x14ac:dyDescent="0.25">
      <c r="A203" s="87" t="s">
        <v>182</v>
      </c>
      <c r="B203" s="96"/>
      <c r="C203" s="56"/>
      <c r="D203" s="57" t="s">
        <v>177</v>
      </c>
      <c r="E203" s="60">
        <f>SUM(E199:E201)</f>
        <v>0</v>
      </c>
    </row>
    <row r="204" spans="1:15" ht="18" customHeight="1" x14ac:dyDescent="0.2">
      <c r="B204" s="58" t="s">
        <v>68</v>
      </c>
      <c r="C204" s="49" t="s">
        <v>133</v>
      </c>
      <c r="D204" s="49"/>
      <c r="E204" s="50">
        <v>0</v>
      </c>
    </row>
    <row r="205" spans="1:15" ht="18" customHeight="1" x14ac:dyDescent="0.2">
      <c r="B205" s="58" t="s">
        <v>69</v>
      </c>
      <c r="C205" s="49" t="s">
        <v>133</v>
      </c>
      <c r="D205" s="49"/>
      <c r="E205" s="50">
        <v>0</v>
      </c>
    </row>
    <row r="206" spans="1:15" ht="18" customHeight="1" x14ac:dyDescent="0.2">
      <c r="B206" s="58" t="s">
        <v>70</v>
      </c>
      <c r="C206" s="49" t="s">
        <v>133</v>
      </c>
      <c r="D206" s="49"/>
      <c r="E206" s="50">
        <v>0</v>
      </c>
    </row>
    <row r="207" spans="1:15" ht="18" customHeight="1" x14ac:dyDescent="0.2">
      <c r="B207" s="58" t="s">
        <v>71</v>
      </c>
      <c r="C207" s="49" t="s">
        <v>133</v>
      </c>
      <c r="D207" s="49"/>
      <c r="E207" s="50">
        <v>0</v>
      </c>
    </row>
    <row r="208" spans="1:15" ht="18" customHeight="1" thickBot="1" x14ac:dyDescent="0.25">
      <c r="B208" s="54" t="s">
        <v>139</v>
      </c>
      <c r="C208" s="49" t="s">
        <v>133</v>
      </c>
      <c r="D208" s="49"/>
      <c r="E208" s="50">
        <v>0</v>
      </c>
    </row>
    <row r="209" spans="1:21" ht="18" customHeight="1" thickBot="1" x14ac:dyDescent="0.25">
      <c r="A209" s="87" t="s">
        <v>182</v>
      </c>
      <c r="B209" s="96"/>
      <c r="C209" s="56"/>
      <c r="D209" s="57" t="s">
        <v>179</v>
      </c>
      <c r="E209" s="60">
        <f>SUM(E195:E208)</f>
        <v>0</v>
      </c>
    </row>
    <row r="210" spans="1:21" ht="18" customHeight="1" x14ac:dyDescent="0.2">
      <c r="B210" s="58" t="s">
        <v>128</v>
      </c>
      <c r="C210" s="55"/>
      <c r="D210" s="55"/>
      <c r="E210" s="50">
        <v>0</v>
      </c>
    </row>
    <row r="211" spans="1:21" ht="18" customHeight="1" x14ac:dyDescent="0.2">
      <c r="B211" s="58" t="s">
        <v>130</v>
      </c>
      <c r="C211" s="55"/>
      <c r="D211" s="55"/>
      <c r="E211" s="50">
        <v>0</v>
      </c>
    </row>
    <row r="212" spans="1:21" ht="18" customHeight="1" x14ac:dyDescent="0.2">
      <c r="B212" s="58" t="s">
        <v>98</v>
      </c>
      <c r="C212" s="55"/>
      <c r="D212" s="55"/>
      <c r="E212" s="50">
        <v>0</v>
      </c>
    </row>
    <row r="213" spans="1:21" ht="18" customHeight="1" thickBot="1" x14ac:dyDescent="0.25">
      <c r="B213" s="54" t="s">
        <v>139</v>
      </c>
      <c r="C213" s="55"/>
      <c r="D213" s="55"/>
      <c r="E213" s="50">
        <v>0</v>
      </c>
    </row>
    <row r="214" spans="1:21" ht="18" customHeight="1" thickBot="1" x14ac:dyDescent="0.25">
      <c r="A214" s="87" t="s">
        <v>182</v>
      </c>
      <c r="B214" s="96"/>
      <c r="C214" s="56"/>
      <c r="D214" s="57" t="s">
        <v>146</v>
      </c>
      <c r="E214" s="60">
        <f>SUM(E210:E213)</f>
        <v>0</v>
      </c>
    </row>
    <row r="215" spans="1:21" ht="18" customHeight="1" x14ac:dyDescent="0.2">
      <c r="B215" s="70"/>
      <c r="C215" s="70"/>
      <c r="D215" s="70"/>
      <c r="E215" s="70"/>
      <c r="F215" s="46"/>
    </row>
    <row r="216" spans="1:21" s="45" customFormat="1" ht="29.45" customHeight="1" x14ac:dyDescent="0.25">
      <c r="A216" s="269" t="s">
        <v>161</v>
      </c>
      <c r="B216" s="269"/>
      <c r="C216" s="269"/>
      <c r="D216" s="269"/>
      <c r="E216" s="269"/>
    </row>
    <row r="217" spans="1:21" s="48" customFormat="1" ht="23.1" customHeight="1" x14ac:dyDescent="0.25">
      <c r="B217" s="53" t="s">
        <v>141</v>
      </c>
      <c r="C217" s="53" t="s">
        <v>162</v>
      </c>
      <c r="D217" s="53" t="s">
        <v>163</v>
      </c>
      <c r="E217" s="53" t="s">
        <v>164</v>
      </c>
      <c r="F217" s="45"/>
      <c r="G217" s="47"/>
      <c r="H217" s="45"/>
      <c r="I217" s="45"/>
      <c r="J217" s="45"/>
      <c r="K217" s="45"/>
      <c r="L217" s="45"/>
      <c r="M217" s="45"/>
      <c r="N217" s="45"/>
      <c r="O217" s="45"/>
      <c r="P217" s="45"/>
      <c r="Q217" s="45"/>
      <c r="R217" s="45"/>
      <c r="S217" s="45"/>
      <c r="T217" s="45"/>
      <c r="U217" s="45"/>
    </row>
    <row r="218" spans="1:21" s="48" customFormat="1" ht="18" customHeight="1" x14ac:dyDescent="0.25">
      <c r="B218" s="82" t="s">
        <v>165</v>
      </c>
      <c r="C218" s="83"/>
      <c r="D218" s="84">
        <v>0</v>
      </c>
      <c r="E218" s="84">
        <v>0</v>
      </c>
      <c r="F218" s="45"/>
      <c r="G218" s="47"/>
      <c r="H218" s="45"/>
      <c r="I218" s="45"/>
      <c r="J218" s="45"/>
      <c r="K218" s="45"/>
      <c r="L218" s="45"/>
      <c r="M218" s="45"/>
      <c r="N218" s="45"/>
      <c r="O218" s="45"/>
      <c r="P218" s="45"/>
      <c r="Q218" s="45"/>
      <c r="R218" s="45"/>
      <c r="S218" s="45"/>
      <c r="T218" s="45"/>
      <c r="U218" s="45"/>
    </row>
    <row r="219" spans="1:21" s="48" customFormat="1" ht="18" customHeight="1" x14ac:dyDescent="0.25">
      <c r="B219" s="82" t="s">
        <v>166</v>
      </c>
      <c r="C219" s="83"/>
      <c r="D219" s="84">
        <v>0</v>
      </c>
      <c r="E219" s="84">
        <v>0</v>
      </c>
      <c r="F219" s="45"/>
      <c r="G219" s="47"/>
      <c r="H219" s="45"/>
      <c r="I219" s="45"/>
      <c r="J219" s="45"/>
      <c r="K219" s="45"/>
      <c r="L219" s="45"/>
      <c r="M219" s="45"/>
      <c r="N219" s="45"/>
      <c r="O219" s="45"/>
      <c r="P219" s="45"/>
      <c r="Q219" s="45"/>
      <c r="R219" s="45"/>
      <c r="S219" s="45"/>
      <c r="T219" s="45"/>
      <c r="U219" s="45"/>
    </row>
    <row r="220" spans="1:21" s="48" customFormat="1" ht="18" customHeight="1" x14ac:dyDescent="0.25">
      <c r="B220" s="82" t="s">
        <v>167</v>
      </c>
      <c r="C220" s="83"/>
      <c r="D220" s="84">
        <v>0</v>
      </c>
      <c r="E220" s="84">
        <v>0</v>
      </c>
      <c r="F220" s="45"/>
      <c r="G220" s="47"/>
      <c r="H220" s="45"/>
      <c r="I220" s="45"/>
      <c r="J220" s="45"/>
      <c r="K220" s="45"/>
      <c r="L220" s="45"/>
      <c r="M220" s="45"/>
      <c r="N220" s="45"/>
      <c r="O220" s="45"/>
      <c r="P220" s="45"/>
      <c r="Q220" s="45"/>
      <c r="R220" s="45"/>
      <c r="S220" s="45"/>
      <c r="T220" s="45"/>
      <c r="U220" s="45"/>
    </row>
    <row r="221" spans="1:21" s="48" customFormat="1" ht="18" customHeight="1" x14ac:dyDescent="0.25">
      <c r="B221" s="85" t="s">
        <v>129</v>
      </c>
      <c r="C221" s="83"/>
      <c r="D221" s="84">
        <v>0</v>
      </c>
      <c r="E221" s="84">
        <v>0</v>
      </c>
      <c r="F221" s="45"/>
      <c r="G221" s="47"/>
      <c r="H221" s="45"/>
      <c r="I221" s="45"/>
      <c r="J221" s="45"/>
      <c r="K221" s="45"/>
      <c r="L221" s="45"/>
      <c r="M221" s="45"/>
      <c r="N221" s="45"/>
      <c r="O221" s="45"/>
      <c r="P221" s="45"/>
      <c r="Q221" s="45"/>
      <c r="R221" s="45"/>
      <c r="S221" s="45"/>
      <c r="T221" s="45"/>
      <c r="U221" s="45"/>
    </row>
    <row r="222" spans="1:21" s="48" customFormat="1" ht="18" customHeight="1" thickBot="1" x14ac:dyDescent="0.3">
      <c r="B222" s="86" t="s">
        <v>139</v>
      </c>
      <c r="C222" s="83"/>
      <c r="D222" s="84">
        <v>0</v>
      </c>
      <c r="E222" s="84">
        <v>0</v>
      </c>
      <c r="F222" s="45"/>
      <c r="G222" s="47"/>
      <c r="H222" s="45"/>
      <c r="I222" s="45"/>
      <c r="J222" s="45"/>
      <c r="K222" s="45"/>
      <c r="L222" s="45"/>
      <c r="M222" s="45"/>
      <c r="N222" s="45"/>
      <c r="O222" s="45"/>
      <c r="P222" s="45"/>
      <c r="Q222" s="45"/>
      <c r="R222" s="45"/>
      <c r="S222" s="45"/>
      <c r="T222" s="45"/>
      <c r="U222" s="45"/>
    </row>
    <row r="223" spans="1:21" s="48" customFormat="1" ht="18" customHeight="1" thickBot="1" x14ac:dyDescent="0.25">
      <c r="A223" s="87" t="s">
        <v>182</v>
      </c>
      <c r="B223" s="56"/>
      <c r="C223" s="87"/>
      <c r="D223" s="88" t="s">
        <v>181</v>
      </c>
      <c r="E223" s="89">
        <f>SUM(E218:E222)</f>
        <v>0</v>
      </c>
      <c r="F223" s="90"/>
      <c r="H223" s="45"/>
      <c r="I223" s="45"/>
      <c r="J223" s="45"/>
      <c r="K223" s="45"/>
      <c r="L223" s="45"/>
      <c r="M223" s="45"/>
      <c r="N223" s="45"/>
      <c r="O223" s="45"/>
      <c r="P223" s="45"/>
      <c r="Q223" s="45"/>
      <c r="R223" s="45"/>
      <c r="S223" s="45"/>
      <c r="T223" s="45"/>
      <c r="U223" s="45"/>
    </row>
    <row r="224" spans="1:21" s="77" customFormat="1" ht="35.1" customHeight="1" thickBot="1" x14ac:dyDescent="0.25">
      <c r="B224" s="277" t="s">
        <v>170</v>
      </c>
      <c r="C224" s="277"/>
      <c r="D224" s="277"/>
      <c r="E224" s="277"/>
    </row>
    <row r="225" spans="1:15" s="77" customFormat="1" ht="15" thickBot="1" x14ac:dyDescent="0.25">
      <c r="A225" s="87" t="s">
        <v>182</v>
      </c>
      <c r="B225" s="56"/>
      <c r="C225" s="56"/>
      <c r="D225" s="57" t="s">
        <v>184</v>
      </c>
      <c r="E225" s="60">
        <v>0</v>
      </c>
    </row>
    <row r="226" spans="1:15" ht="30" customHeight="1" x14ac:dyDescent="0.2">
      <c r="B226" s="44"/>
      <c r="C226" s="44"/>
      <c r="D226" s="44"/>
      <c r="E226" s="44"/>
      <c r="F226" s="94" t="s">
        <v>178</v>
      </c>
    </row>
    <row r="227" spans="1:15" s="44" customFormat="1" ht="31.5" customHeight="1" x14ac:dyDescent="0.2">
      <c r="A227" s="268" t="s">
        <v>149</v>
      </c>
      <c r="B227" s="268"/>
      <c r="C227" s="268"/>
      <c r="D227" s="268"/>
      <c r="E227" s="268"/>
    </row>
    <row r="228" spans="1:15" s="45" customFormat="1" ht="26.45" customHeight="1" x14ac:dyDescent="0.25">
      <c r="A228" s="269" t="s">
        <v>174</v>
      </c>
      <c r="B228" s="269"/>
      <c r="C228" s="269"/>
      <c r="D228" s="269"/>
      <c r="E228" s="269"/>
    </row>
    <row r="229" spans="1:15" s="48" customFormat="1" ht="25.5" x14ac:dyDescent="0.25">
      <c r="B229" s="53" t="s">
        <v>141</v>
      </c>
      <c r="C229" s="53" t="s">
        <v>131</v>
      </c>
      <c r="D229" s="53" t="s">
        <v>132</v>
      </c>
      <c r="E229" s="52" t="s">
        <v>73</v>
      </c>
      <c r="F229" s="45"/>
      <c r="G229" s="45"/>
      <c r="H229" s="45"/>
      <c r="I229" s="45"/>
      <c r="J229" s="45"/>
      <c r="K229" s="45"/>
      <c r="L229" s="45"/>
      <c r="M229" s="45"/>
      <c r="N229" s="45"/>
      <c r="O229" s="45"/>
    </row>
    <row r="230" spans="1:15" ht="18" customHeight="1" x14ac:dyDescent="0.2">
      <c r="B230" s="59" t="s">
        <v>99</v>
      </c>
      <c r="C230" s="49" t="s">
        <v>133</v>
      </c>
      <c r="D230" s="49"/>
      <c r="E230" s="50">
        <v>100</v>
      </c>
    </row>
    <row r="231" spans="1:15" ht="18" customHeight="1" x14ac:dyDescent="0.2">
      <c r="B231" s="58" t="s">
        <v>160</v>
      </c>
      <c r="C231" s="49" t="s">
        <v>133</v>
      </c>
      <c r="D231" s="49"/>
      <c r="E231" s="50">
        <v>0</v>
      </c>
    </row>
    <row r="232" spans="1:15" ht="18" customHeight="1" thickBot="1" x14ac:dyDescent="0.25">
      <c r="B232" s="54" t="s">
        <v>139</v>
      </c>
      <c r="C232" s="49" t="s">
        <v>133</v>
      </c>
      <c r="D232" s="49"/>
      <c r="E232" s="50">
        <v>0</v>
      </c>
    </row>
    <row r="233" spans="1:15" ht="18" customHeight="1" thickBot="1" x14ac:dyDescent="0.25">
      <c r="A233" s="87" t="s">
        <v>182</v>
      </c>
      <c r="B233" s="96"/>
      <c r="C233" s="56"/>
      <c r="D233" s="57" t="s">
        <v>177</v>
      </c>
      <c r="E233" s="60">
        <f>SUM(E230:E232)</f>
        <v>100</v>
      </c>
    </row>
    <row r="234" spans="1:15" ht="18" customHeight="1" x14ac:dyDescent="0.2">
      <c r="B234" s="64" t="s">
        <v>151</v>
      </c>
      <c r="C234" s="62"/>
      <c r="D234" s="63"/>
      <c r="E234" s="61"/>
    </row>
    <row r="235" spans="1:15" ht="18" customHeight="1" x14ac:dyDescent="0.2">
      <c r="B235" s="65" t="s">
        <v>127</v>
      </c>
      <c r="C235" s="49" t="s">
        <v>133</v>
      </c>
      <c r="D235" s="49"/>
      <c r="E235" s="50">
        <v>0</v>
      </c>
    </row>
    <row r="236" spans="1:15" ht="18" customHeight="1" x14ac:dyDescent="0.2">
      <c r="B236" s="65" t="s">
        <v>100</v>
      </c>
      <c r="C236" s="49" t="s">
        <v>133</v>
      </c>
      <c r="D236" s="49"/>
      <c r="E236" s="50">
        <v>0</v>
      </c>
    </row>
    <row r="237" spans="1:15" ht="18" customHeight="1" x14ac:dyDescent="0.2">
      <c r="B237" s="65" t="s">
        <v>125</v>
      </c>
      <c r="C237" s="49" t="s">
        <v>133</v>
      </c>
      <c r="D237" s="49"/>
      <c r="E237" s="50">
        <v>0</v>
      </c>
    </row>
    <row r="238" spans="1:15" ht="18" customHeight="1" x14ac:dyDescent="0.2">
      <c r="B238" s="65" t="s">
        <v>83</v>
      </c>
      <c r="C238" s="49" t="s">
        <v>133</v>
      </c>
      <c r="D238" s="49"/>
      <c r="E238" s="50">
        <v>0</v>
      </c>
    </row>
    <row r="239" spans="1:15" ht="18" customHeight="1" x14ac:dyDescent="0.2">
      <c r="B239" s="65" t="s">
        <v>126</v>
      </c>
      <c r="C239" s="49" t="s">
        <v>133</v>
      </c>
      <c r="D239" s="49"/>
      <c r="E239" s="50">
        <v>0</v>
      </c>
    </row>
    <row r="240" spans="1:15" ht="18" customHeight="1" x14ac:dyDescent="0.2">
      <c r="B240" s="65" t="s">
        <v>84</v>
      </c>
      <c r="C240" s="49" t="s">
        <v>133</v>
      </c>
      <c r="D240" s="49"/>
      <c r="E240" s="50">
        <v>0</v>
      </c>
    </row>
    <row r="241" spans="1:5" ht="18" customHeight="1" x14ac:dyDescent="0.2">
      <c r="B241" s="54" t="s">
        <v>139</v>
      </c>
      <c r="C241" s="49" t="s">
        <v>133</v>
      </c>
      <c r="D241" s="49"/>
      <c r="E241" s="50">
        <v>0</v>
      </c>
    </row>
    <row r="242" spans="1:5" ht="18" customHeight="1" x14ac:dyDescent="0.2">
      <c r="B242" s="64" t="s">
        <v>150</v>
      </c>
      <c r="C242" s="62"/>
      <c r="D242" s="63"/>
      <c r="E242" s="61"/>
    </row>
    <row r="243" spans="1:5" ht="18" customHeight="1" x14ac:dyDescent="0.2">
      <c r="B243" s="65" t="s">
        <v>82</v>
      </c>
      <c r="C243" s="49" t="s">
        <v>133</v>
      </c>
      <c r="D243" s="49"/>
      <c r="E243" s="50">
        <v>0</v>
      </c>
    </row>
    <row r="244" spans="1:5" ht="18" customHeight="1" x14ac:dyDescent="0.2">
      <c r="B244" s="65" t="s">
        <v>101</v>
      </c>
      <c r="C244" s="49" t="s">
        <v>133</v>
      </c>
      <c r="D244" s="49"/>
      <c r="E244" s="50">
        <v>0</v>
      </c>
    </row>
    <row r="245" spans="1:5" ht="18" customHeight="1" x14ac:dyDescent="0.2">
      <c r="B245" s="65" t="s">
        <v>102</v>
      </c>
      <c r="C245" s="49" t="s">
        <v>133</v>
      </c>
      <c r="D245" s="49"/>
      <c r="E245" s="50">
        <v>0</v>
      </c>
    </row>
    <row r="246" spans="1:5" ht="18" customHeight="1" x14ac:dyDescent="0.2">
      <c r="B246" s="65" t="s">
        <v>100</v>
      </c>
      <c r="C246" s="49" t="s">
        <v>133</v>
      </c>
      <c r="D246" s="49"/>
      <c r="E246" s="50">
        <v>0</v>
      </c>
    </row>
    <row r="247" spans="1:5" ht="18" customHeight="1" x14ac:dyDescent="0.2">
      <c r="B247" s="65" t="s">
        <v>125</v>
      </c>
      <c r="C247" s="49" t="s">
        <v>133</v>
      </c>
      <c r="D247" s="49"/>
      <c r="E247" s="50">
        <v>0</v>
      </c>
    </row>
    <row r="248" spans="1:5" ht="18" customHeight="1" x14ac:dyDescent="0.2">
      <c r="B248" s="65"/>
      <c r="C248" s="49" t="s">
        <v>133</v>
      </c>
      <c r="D248" s="49"/>
      <c r="E248" s="50">
        <v>0</v>
      </c>
    </row>
    <row r="249" spans="1:5" ht="18" customHeight="1" thickBot="1" x14ac:dyDescent="0.25">
      <c r="B249" s="54" t="s">
        <v>139</v>
      </c>
      <c r="C249" s="49" t="s">
        <v>133</v>
      </c>
      <c r="D249" s="49"/>
      <c r="E249" s="50">
        <v>0</v>
      </c>
    </row>
    <row r="250" spans="1:5" ht="18" customHeight="1" thickBot="1" x14ac:dyDescent="0.25">
      <c r="A250" s="87" t="s">
        <v>182</v>
      </c>
      <c r="B250" s="96"/>
      <c r="C250" s="56"/>
      <c r="D250" s="57" t="s">
        <v>179</v>
      </c>
      <c r="E250" s="60">
        <f>SUM(E235:E249)</f>
        <v>0</v>
      </c>
    </row>
    <row r="251" spans="1:5" ht="18" customHeight="1" x14ac:dyDescent="0.2">
      <c r="B251" s="72" t="s">
        <v>130</v>
      </c>
      <c r="C251" s="55"/>
      <c r="D251" s="55"/>
      <c r="E251" s="50">
        <v>0</v>
      </c>
    </row>
    <row r="252" spans="1:5" ht="18" customHeight="1" x14ac:dyDescent="0.2">
      <c r="B252" s="65" t="s">
        <v>98</v>
      </c>
      <c r="C252" s="55"/>
      <c r="D252" s="55"/>
      <c r="E252" s="50">
        <v>0</v>
      </c>
    </row>
    <row r="253" spans="1:5" ht="18" customHeight="1" x14ac:dyDescent="0.2">
      <c r="B253" s="64" t="s">
        <v>152</v>
      </c>
      <c r="C253" s="62"/>
      <c r="D253" s="63"/>
      <c r="E253" s="61"/>
    </row>
    <row r="254" spans="1:5" ht="18" customHeight="1" x14ac:dyDescent="0.2">
      <c r="B254" s="65" t="s">
        <v>137</v>
      </c>
      <c r="C254" s="55"/>
      <c r="D254" s="55"/>
      <c r="E254" s="50">
        <v>0</v>
      </c>
    </row>
    <row r="255" spans="1:5" ht="18" customHeight="1" x14ac:dyDescent="0.2">
      <c r="B255" s="65" t="s">
        <v>85</v>
      </c>
      <c r="C255" s="55"/>
      <c r="D255" s="55"/>
      <c r="E255" s="50">
        <v>0</v>
      </c>
    </row>
    <row r="256" spans="1:5" ht="18" customHeight="1" x14ac:dyDescent="0.2">
      <c r="B256" s="54" t="s">
        <v>139</v>
      </c>
      <c r="C256" s="55"/>
      <c r="D256" s="55"/>
      <c r="E256" s="50">
        <v>0</v>
      </c>
    </row>
    <row r="257" spans="1:21" ht="18" customHeight="1" x14ac:dyDescent="0.2">
      <c r="B257" s="70"/>
      <c r="C257" s="70"/>
      <c r="D257" s="70"/>
      <c r="E257" s="70"/>
      <c r="F257" s="46"/>
    </row>
    <row r="258" spans="1:21" s="45" customFormat="1" ht="32.1" customHeight="1" x14ac:dyDescent="0.25">
      <c r="A258" s="269" t="s">
        <v>161</v>
      </c>
      <c r="B258" s="269"/>
      <c r="C258" s="269"/>
      <c r="D258" s="269"/>
      <c r="E258" s="269"/>
    </row>
    <row r="259" spans="1:21" s="48" customFormat="1" ht="26.1" customHeight="1" x14ac:dyDescent="0.25">
      <c r="B259" s="53" t="s">
        <v>141</v>
      </c>
      <c r="C259" s="53" t="s">
        <v>162</v>
      </c>
      <c r="D259" s="53" t="s">
        <v>163</v>
      </c>
      <c r="E259" s="53" t="s">
        <v>164</v>
      </c>
      <c r="F259" s="45"/>
      <c r="G259" s="47"/>
      <c r="H259" s="45"/>
      <c r="I259" s="45"/>
      <c r="J259" s="45"/>
      <c r="K259" s="45"/>
      <c r="L259" s="45"/>
      <c r="M259" s="45"/>
      <c r="N259" s="45"/>
      <c r="O259" s="45"/>
      <c r="P259" s="45"/>
      <c r="Q259" s="45"/>
      <c r="R259" s="45"/>
      <c r="S259" s="45"/>
      <c r="T259" s="45"/>
      <c r="U259" s="45"/>
    </row>
    <row r="260" spans="1:21" s="48" customFormat="1" ht="18" customHeight="1" x14ac:dyDescent="0.25">
      <c r="B260" s="82" t="s">
        <v>165</v>
      </c>
      <c r="C260" s="83"/>
      <c r="D260" s="84">
        <v>0</v>
      </c>
      <c r="E260" s="84">
        <v>0</v>
      </c>
      <c r="F260" s="45"/>
      <c r="G260" s="47"/>
      <c r="H260" s="45"/>
      <c r="I260" s="45"/>
      <c r="J260" s="45"/>
      <c r="K260" s="45"/>
      <c r="L260" s="45"/>
      <c r="M260" s="45"/>
      <c r="N260" s="45"/>
      <c r="O260" s="45"/>
      <c r="P260" s="45"/>
      <c r="Q260" s="45"/>
      <c r="R260" s="45"/>
      <c r="S260" s="45"/>
      <c r="T260" s="45"/>
      <c r="U260" s="45"/>
    </row>
    <row r="261" spans="1:21" s="48" customFormat="1" ht="18" customHeight="1" x14ac:dyDescent="0.25">
      <c r="B261" s="82" t="s">
        <v>166</v>
      </c>
      <c r="C261" s="83"/>
      <c r="D261" s="84">
        <v>0</v>
      </c>
      <c r="E261" s="84">
        <v>0</v>
      </c>
      <c r="F261" s="45"/>
      <c r="G261" s="47"/>
      <c r="H261" s="45"/>
      <c r="I261" s="45"/>
      <c r="J261" s="45"/>
      <c r="K261" s="45"/>
      <c r="L261" s="45"/>
      <c r="M261" s="45"/>
      <c r="N261" s="45"/>
      <c r="O261" s="45"/>
      <c r="P261" s="45"/>
      <c r="Q261" s="45"/>
      <c r="R261" s="45"/>
      <c r="S261" s="45"/>
      <c r="T261" s="45"/>
      <c r="U261" s="45"/>
    </row>
    <row r="262" spans="1:21" s="48" customFormat="1" ht="18" customHeight="1" x14ac:dyDescent="0.25">
      <c r="B262" s="82" t="s">
        <v>167</v>
      </c>
      <c r="C262" s="83"/>
      <c r="D262" s="84">
        <v>0</v>
      </c>
      <c r="E262" s="84">
        <v>0</v>
      </c>
      <c r="F262" s="45"/>
      <c r="G262" s="47"/>
      <c r="H262" s="45"/>
      <c r="I262" s="45"/>
      <c r="J262" s="45"/>
      <c r="K262" s="45"/>
      <c r="L262" s="45"/>
      <c r="M262" s="45"/>
      <c r="N262" s="45"/>
      <c r="O262" s="45"/>
      <c r="P262" s="45"/>
      <c r="Q262" s="45"/>
      <c r="R262" s="45"/>
      <c r="S262" s="45"/>
      <c r="T262" s="45"/>
      <c r="U262" s="45"/>
    </row>
    <row r="263" spans="1:21" s="48" customFormat="1" ht="18" customHeight="1" x14ac:dyDescent="0.25">
      <c r="B263" s="85" t="s">
        <v>129</v>
      </c>
      <c r="C263" s="83"/>
      <c r="D263" s="84">
        <v>0</v>
      </c>
      <c r="E263" s="84">
        <v>0</v>
      </c>
      <c r="F263" s="45"/>
      <c r="G263" s="47"/>
      <c r="H263" s="45"/>
      <c r="I263" s="45"/>
      <c r="J263" s="45"/>
      <c r="K263" s="45"/>
      <c r="L263" s="45"/>
      <c r="M263" s="45"/>
      <c r="N263" s="45"/>
      <c r="O263" s="45"/>
      <c r="P263" s="45"/>
      <c r="Q263" s="45"/>
      <c r="R263" s="45"/>
      <c r="S263" s="45"/>
      <c r="T263" s="45"/>
      <c r="U263" s="45"/>
    </row>
    <row r="264" spans="1:21" s="48" customFormat="1" ht="18" customHeight="1" thickBot="1" x14ac:dyDescent="0.3">
      <c r="B264" s="86" t="s">
        <v>139</v>
      </c>
      <c r="C264" s="83"/>
      <c r="D264" s="84">
        <v>0</v>
      </c>
      <c r="E264" s="84">
        <v>0</v>
      </c>
      <c r="F264" s="45"/>
      <c r="G264" s="47"/>
      <c r="H264" s="45"/>
      <c r="I264" s="45"/>
      <c r="J264" s="45"/>
      <c r="K264" s="45"/>
      <c r="L264" s="45"/>
      <c r="M264" s="45"/>
      <c r="N264" s="45"/>
      <c r="O264" s="45"/>
      <c r="P264" s="45"/>
      <c r="Q264" s="45"/>
      <c r="R264" s="45"/>
      <c r="S264" s="45"/>
      <c r="T264" s="45"/>
      <c r="U264" s="45"/>
    </row>
    <row r="265" spans="1:21" s="48" customFormat="1" ht="18" customHeight="1" thickBot="1" x14ac:dyDescent="0.25">
      <c r="A265" s="87" t="s">
        <v>182</v>
      </c>
      <c r="B265" s="56"/>
      <c r="C265" s="87"/>
      <c r="D265" s="88" t="s">
        <v>181</v>
      </c>
      <c r="E265" s="89">
        <f>SUM(E260:E264)</f>
        <v>0</v>
      </c>
      <c r="F265" s="90"/>
      <c r="H265" s="45"/>
      <c r="I265" s="45"/>
      <c r="J265" s="45"/>
      <c r="K265" s="45"/>
      <c r="L265" s="45"/>
      <c r="M265" s="45"/>
      <c r="N265" s="45"/>
      <c r="O265" s="45"/>
      <c r="P265" s="45"/>
      <c r="Q265" s="45"/>
      <c r="R265" s="45"/>
      <c r="S265" s="45"/>
      <c r="T265" s="45"/>
      <c r="U265" s="45"/>
    </row>
    <row r="266" spans="1:21" s="77" customFormat="1" ht="35.1" customHeight="1" thickBot="1" x14ac:dyDescent="0.25">
      <c r="B266" s="277" t="s">
        <v>170</v>
      </c>
      <c r="C266" s="277"/>
      <c r="D266" s="277"/>
      <c r="E266" s="277"/>
    </row>
    <row r="267" spans="1:21" s="77" customFormat="1" ht="15" thickBot="1" x14ac:dyDescent="0.25">
      <c r="A267" s="87" t="s">
        <v>182</v>
      </c>
      <c r="B267" s="56"/>
      <c r="C267" s="56"/>
      <c r="D267" s="57" t="s">
        <v>184</v>
      </c>
      <c r="E267" s="60">
        <v>0</v>
      </c>
    </row>
    <row r="268" spans="1:21" ht="30" customHeight="1" x14ac:dyDescent="0.2">
      <c r="B268" s="44"/>
      <c r="C268" s="44"/>
      <c r="D268" s="44"/>
      <c r="E268" s="44"/>
      <c r="F268" s="94" t="s">
        <v>178</v>
      </c>
    </row>
    <row r="269" spans="1:21" s="44" customFormat="1" ht="27.95" customHeight="1" x14ac:dyDescent="0.2">
      <c r="A269" s="268" t="s">
        <v>153</v>
      </c>
      <c r="B269" s="268"/>
      <c r="C269" s="268"/>
      <c r="D269" s="268"/>
      <c r="E269" s="268"/>
    </row>
    <row r="270" spans="1:21" s="45" customFormat="1" ht="24" customHeight="1" x14ac:dyDescent="0.25">
      <c r="A270" s="269" t="s">
        <v>174</v>
      </c>
      <c r="B270" s="269"/>
      <c r="C270" s="269"/>
      <c r="D270" s="269"/>
      <c r="E270" s="269"/>
    </row>
    <row r="271" spans="1:21" s="48" customFormat="1" ht="19.5" customHeight="1" x14ac:dyDescent="0.25">
      <c r="B271" s="53" t="s">
        <v>141</v>
      </c>
      <c r="C271" s="53" t="s">
        <v>131</v>
      </c>
      <c r="D271" s="53" t="s">
        <v>132</v>
      </c>
      <c r="E271" s="52" t="s">
        <v>73</v>
      </c>
      <c r="F271" s="45"/>
      <c r="G271" s="45"/>
      <c r="H271" s="45"/>
      <c r="I271" s="45"/>
      <c r="J271" s="45"/>
      <c r="K271" s="45"/>
      <c r="L271" s="45"/>
      <c r="M271" s="45"/>
      <c r="N271" s="45"/>
      <c r="O271" s="45"/>
    </row>
    <row r="272" spans="1:21" ht="18" customHeight="1" x14ac:dyDescent="0.2">
      <c r="B272" s="58" t="s">
        <v>86</v>
      </c>
      <c r="C272" s="49" t="s">
        <v>133</v>
      </c>
      <c r="D272" s="49"/>
      <c r="E272" s="50">
        <v>0</v>
      </c>
    </row>
    <row r="273" spans="1:5" ht="18" customHeight="1" thickBot="1" x14ac:dyDescent="0.25">
      <c r="B273" s="54" t="s">
        <v>139</v>
      </c>
      <c r="C273" s="49" t="s">
        <v>133</v>
      </c>
      <c r="D273" s="49"/>
      <c r="E273" s="50">
        <v>0</v>
      </c>
    </row>
    <row r="274" spans="1:5" ht="18" customHeight="1" thickBot="1" x14ac:dyDescent="0.25">
      <c r="A274" s="87" t="s">
        <v>182</v>
      </c>
      <c r="B274" s="96"/>
      <c r="C274" s="56"/>
      <c r="D274" s="88" t="s">
        <v>176</v>
      </c>
      <c r="E274" s="60">
        <f>SUM(E272:E273)</f>
        <v>0</v>
      </c>
    </row>
    <row r="275" spans="1:5" ht="18" customHeight="1" x14ac:dyDescent="0.2">
      <c r="B275" s="59" t="s">
        <v>87</v>
      </c>
      <c r="C275" s="49" t="s">
        <v>133</v>
      </c>
      <c r="D275" s="49"/>
      <c r="E275" s="50">
        <v>0</v>
      </c>
    </row>
    <row r="276" spans="1:5" ht="18" customHeight="1" x14ac:dyDescent="0.2">
      <c r="B276" s="58" t="s">
        <v>160</v>
      </c>
      <c r="C276" s="49" t="s">
        <v>133</v>
      </c>
      <c r="D276" s="49"/>
      <c r="E276" s="50">
        <v>0</v>
      </c>
    </row>
    <row r="277" spans="1:5" ht="18" customHeight="1" thickBot="1" x14ac:dyDescent="0.25">
      <c r="B277" s="54" t="s">
        <v>139</v>
      </c>
      <c r="C277" s="49" t="s">
        <v>133</v>
      </c>
      <c r="D277" s="49"/>
      <c r="E277" s="50">
        <v>0</v>
      </c>
    </row>
    <row r="278" spans="1:5" ht="18" customHeight="1" thickBot="1" x14ac:dyDescent="0.25">
      <c r="A278" s="87" t="s">
        <v>182</v>
      </c>
      <c r="B278" s="96"/>
      <c r="C278" s="56"/>
      <c r="D278" s="57" t="s">
        <v>177</v>
      </c>
      <c r="E278" s="60">
        <f>SUM(E275:E277)</f>
        <v>0</v>
      </c>
    </row>
    <row r="279" spans="1:5" ht="18" customHeight="1" x14ac:dyDescent="0.2">
      <c r="B279" s="59" t="s">
        <v>154</v>
      </c>
      <c r="C279" s="49" t="s">
        <v>133</v>
      </c>
      <c r="D279" s="49"/>
      <c r="E279" s="50">
        <v>0</v>
      </c>
    </row>
    <row r="280" spans="1:5" ht="18" customHeight="1" x14ac:dyDescent="0.2">
      <c r="B280" s="59" t="s">
        <v>155</v>
      </c>
      <c r="C280" s="49" t="s">
        <v>133</v>
      </c>
      <c r="D280" s="49"/>
      <c r="E280" s="50">
        <v>0</v>
      </c>
    </row>
    <row r="281" spans="1:5" ht="25.5" x14ac:dyDescent="0.2">
      <c r="B281" s="67" t="s">
        <v>159</v>
      </c>
      <c r="C281" s="49" t="s">
        <v>133</v>
      </c>
      <c r="D281" s="49"/>
      <c r="E281" s="50">
        <v>0</v>
      </c>
    </row>
    <row r="282" spans="1:5" ht="18" customHeight="1" x14ac:dyDescent="0.2">
      <c r="B282" s="58" t="s">
        <v>156</v>
      </c>
      <c r="C282" s="49" t="s">
        <v>133</v>
      </c>
      <c r="D282" s="49"/>
      <c r="E282" s="50">
        <v>0</v>
      </c>
    </row>
    <row r="283" spans="1:5" ht="18" customHeight="1" x14ac:dyDescent="0.2">
      <c r="B283" s="58" t="s">
        <v>157</v>
      </c>
      <c r="C283" s="49" t="s">
        <v>133</v>
      </c>
      <c r="D283" s="49"/>
      <c r="E283" s="50">
        <v>0</v>
      </c>
    </row>
    <row r="284" spans="1:5" ht="18" customHeight="1" x14ac:dyDescent="0.2">
      <c r="B284" s="59" t="s">
        <v>77</v>
      </c>
      <c r="C284" s="49" t="s">
        <v>133</v>
      </c>
      <c r="D284" s="49"/>
      <c r="E284" s="50">
        <v>0</v>
      </c>
    </row>
    <row r="285" spans="1:5" ht="18" customHeight="1" x14ac:dyDescent="0.2">
      <c r="B285" s="58" t="s">
        <v>158</v>
      </c>
      <c r="C285" s="49" t="s">
        <v>133</v>
      </c>
      <c r="D285" s="49"/>
      <c r="E285" s="50">
        <v>0</v>
      </c>
    </row>
    <row r="286" spans="1:5" ht="25.5" x14ac:dyDescent="0.2">
      <c r="B286" s="67" t="s">
        <v>138</v>
      </c>
      <c r="C286" s="49" t="s">
        <v>133</v>
      </c>
      <c r="D286" s="49"/>
      <c r="E286" s="50">
        <v>0</v>
      </c>
    </row>
    <row r="287" spans="1:5" ht="18" customHeight="1" thickBot="1" x14ac:dyDescent="0.25">
      <c r="B287" s="54" t="s">
        <v>139</v>
      </c>
      <c r="C287" s="49" t="s">
        <v>133</v>
      </c>
      <c r="D287" s="49"/>
      <c r="E287" s="50">
        <v>0</v>
      </c>
    </row>
    <row r="288" spans="1:5" ht="18" customHeight="1" thickBot="1" x14ac:dyDescent="0.25">
      <c r="A288" s="87" t="s">
        <v>182</v>
      </c>
      <c r="B288" s="96"/>
      <c r="C288" s="56"/>
      <c r="D288" s="57" t="s">
        <v>179</v>
      </c>
      <c r="E288" s="60">
        <f>SUM(E271:E287)</f>
        <v>0</v>
      </c>
    </row>
    <row r="289" spans="1:15" ht="18" customHeight="1" x14ac:dyDescent="0.2">
      <c r="B289" s="59" t="s">
        <v>128</v>
      </c>
      <c r="C289" s="55"/>
      <c r="D289" s="55"/>
      <c r="E289" s="50">
        <v>0</v>
      </c>
    </row>
    <row r="290" spans="1:15" ht="18" customHeight="1" x14ac:dyDescent="0.2">
      <c r="B290" s="58" t="s">
        <v>130</v>
      </c>
      <c r="C290" s="55"/>
      <c r="D290" s="55"/>
      <c r="E290" s="50">
        <v>0</v>
      </c>
    </row>
    <row r="291" spans="1:15" ht="18" customHeight="1" x14ac:dyDescent="0.2">
      <c r="B291" s="58" t="s">
        <v>98</v>
      </c>
      <c r="C291" s="55"/>
      <c r="D291" s="55"/>
      <c r="E291" s="50">
        <v>0</v>
      </c>
    </row>
    <row r="292" spans="1:15" ht="18" customHeight="1" thickBot="1" x14ac:dyDescent="0.25">
      <c r="B292" s="54" t="s">
        <v>139</v>
      </c>
      <c r="C292" s="55"/>
      <c r="D292" s="55"/>
      <c r="E292" s="50">
        <v>0</v>
      </c>
    </row>
    <row r="293" spans="1:15" ht="18" customHeight="1" thickBot="1" x14ac:dyDescent="0.25">
      <c r="A293" s="87" t="s">
        <v>182</v>
      </c>
      <c r="B293" s="96"/>
      <c r="C293" s="56"/>
      <c r="D293" s="57" t="s">
        <v>146</v>
      </c>
      <c r="E293" s="60">
        <f>SUM(E289:E292)</f>
        <v>0</v>
      </c>
    </row>
    <row r="294" spans="1:15" ht="18" customHeight="1" x14ac:dyDescent="0.2">
      <c r="A294" s="97"/>
      <c r="B294" s="98"/>
      <c r="C294" s="99"/>
      <c r="D294" s="100"/>
      <c r="E294" s="101"/>
    </row>
    <row r="295" spans="1:15" s="44" customFormat="1" ht="30" customHeight="1" x14ac:dyDescent="0.2">
      <c r="A295" s="269" t="s">
        <v>161</v>
      </c>
      <c r="B295" s="269"/>
      <c r="C295" s="269"/>
      <c r="D295" s="269"/>
      <c r="E295" s="269"/>
    </row>
    <row r="296" spans="1:15" s="48" customFormat="1" ht="24.95" customHeight="1" x14ac:dyDescent="0.25">
      <c r="B296" s="53" t="s">
        <v>141</v>
      </c>
      <c r="C296" s="53" t="s">
        <v>162</v>
      </c>
      <c r="D296" s="53" t="s">
        <v>163</v>
      </c>
      <c r="E296" s="53" t="s">
        <v>164</v>
      </c>
      <c r="F296" s="45"/>
      <c r="G296" s="45"/>
      <c r="H296" s="45"/>
      <c r="I296" s="45"/>
      <c r="J296" s="45"/>
      <c r="K296" s="45"/>
      <c r="L296" s="45"/>
      <c r="M296" s="45"/>
      <c r="N296" s="45"/>
      <c r="O296" s="45"/>
    </row>
    <row r="297" spans="1:15" ht="18" customHeight="1" x14ac:dyDescent="0.2">
      <c r="B297" s="67" t="s">
        <v>165</v>
      </c>
      <c r="C297" s="49"/>
      <c r="D297" s="50">
        <v>0</v>
      </c>
      <c r="E297" s="50">
        <v>0</v>
      </c>
    </row>
    <row r="298" spans="1:15" ht="18" customHeight="1" x14ac:dyDescent="0.2">
      <c r="B298" s="67" t="s">
        <v>166</v>
      </c>
      <c r="C298" s="49"/>
      <c r="D298" s="50">
        <v>0</v>
      </c>
      <c r="E298" s="50">
        <v>0</v>
      </c>
    </row>
    <row r="299" spans="1:15" ht="18" customHeight="1" x14ac:dyDescent="0.2">
      <c r="B299" s="67" t="s">
        <v>167</v>
      </c>
      <c r="C299" s="49"/>
      <c r="D299" s="50">
        <v>0</v>
      </c>
      <c r="E299" s="50">
        <v>0</v>
      </c>
    </row>
    <row r="300" spans="1:15" ht="18" customHeight="1" x14ac:dyDescent="0.2">
      <c r="B300" s="73" t="s">
        <v>129</v>
      </c>
      <c r="C300" s="49"/>
      <c r="D300" s="50">
        <v>0</v>
      </c>
      <c r="E300" s="50">
        <v>0</v>
      </c>
    </row>
    <row r="301" spans="1:15" ht="18" customHeight="1" thickBot="1" x14ac:dyDescent="0.25">
      <c r="B301" s="74" t="s">
        <v>139</v>
      </c>
      <c r="C301" s="49"/>
      <c r="D301" s="50">
        <v>0</v>
      </c>
      <c r="E301" s="50">
        <v>0</v>
      </c>
    </row>
    <row r="302" spans="1:15" ht="18" customHeight="1" thickBot="1" x14ac:dyDescent="0.25">
      <c r="A302" s="87" t="s">
        <v>182</v>
      </c>
      <c r="B302" s="102"/>
      <c r="C302" s="56"/>
      <c r="D302" s="57" t="s">
        <v>168</v>
      </c>
      <c r="E302" s="60">
        <f>SUM(E297:E301)</f>
        <v>0</v>
      </c>
      <c r="F302" s="51"/>
    </row>
    <row r="303" spans="1:15" x14ac:dyDescent="0.2">
      <c r="B303" s="75"/>
    </row>
    <row r="304" spans="1:15" s="77" customFormat="1" ht="35.1" customHeight="1" thickBot="1" x14ac:dyDescent="0.25">
      <c r="B304" s="277" t="s">
        <v>170</v>
      </c>
      <c r="C304" s="277"/>
      <c r="D304" s="277"/>
      <c r="E304" s="277"/>
    </row>
    <row r="305" spans="1:6" s="77" customFormat="1" ht="15" thickBot="1" x14ac:dyDescent="0.25">
      <c r="A305" s="87" t="s">
        <v>182</v>
      </c>
      <c r="B305" s="103"/>
      <c r="C305" s="56"/>
      <c r="D305" s="57" t="s">
        <v>169</v>
      </c>
      <c r="E305" s="60">
        <v>0</v>
      </c>
      <c r="F305" s="76"/>
    </row>
    <row r="306" spans="1:6" s="77" customFormat="1" ht="15" x14ac:dyDescent="0.2">
      <c r="B306" s="78"/>
      <c r="F306" s="94" t="s">
        <v>178</v>
      </c>
    </row>
    <row r="307" spans="1:6" customFormat="1" ht="23.25" x14ac:dyDescent="0.25">
      <c r="A307" s="261" t="s">
        <v>197</v>
      </c>
      <c r="B307" s="261"/>
      <c r="C307" s="261"/>
      <c r="D307" s="261"/>
      <c r="E307" s="261"/>
    </row>
    <row r="308" spans="1:6" customFormat="1" ht="15" x14ac:dyDescent="0.25"/>
    <row r="309" spans="1:6" customFormat="1" ht="15" x14ac:dyDescent="0.25">
      <c r="A309" s="262" t="s">
        <v>198</v>
      </c>
      <c r="B309" s="262"/>
      <c r="C309" s="262"/>
      <c r="D309" s="262"/>
      <c r="E309" s="262"/>
    </row>
    <row r="310" spans="1:6" customFormat="1" ht="15.75" thickBot="1" x14ac:dyDescent="0.3">
      <c r="A310" s="112" t="s">
        <v>199</v>
      </c>
      <c r="B310" s="104"/>
      <c r="C310" s="104"/>
      <c r="D310" s="104"/>
      <c r="E310" s="104"/>
    </row>
    <row r="311" spans="1:6" customFormat="1" ht="30.75" thickBot="1" x14ac:dyDescent="0.3">
      <c r="A311" s="107"/>
      <c r="B311" s="107"/>
      <c r="C311" s="115" t="s">
        <v>200</v>
      </c>
      <c r="D311" s="116" t="s">
        <v>201</v>
      </c>
      <c r="E311" s="117" t="s">
        <v>67</v>
      </c>
    </row>
    <row r="312" spans="1:6" customFormat="1" ht="30" x14ac:dyDescent="0.25">
      <c r="A312" s="118" t="s">
        <v>202</v>
      </c>
      <c r="B312" s="119" t="s">
        <v>203</v>
      </c>
      <c r="C312" s="120" t="s">
        <v>204</v>
      </c>
      <c r="D312" s="121" t="s">
        <v>204</v>
      </c>
      <c r="E312" s="122" t="s">
        <v>204</v>
      </c>
    </row>
    <row r="313" spans="1:6" customFormat="1" ht="15" x14ac:dyDescent="0.25">
      <c r="A313" s="123" t="s">
        <v>205</v>
      </c>
      <c r="B313" s="124" t="s">
        <v>206</v>
      </c>
      <c r="C313" s="125"/>
      <c r="D313" s="126"/>
      <c r="E313" s="127"/>
    </row>
    <row r="314" spans="1:6" customFormat="1" ht="15" x14ac:dyDescent="0.25">
      <c r="A314" s="128"/>
      <c r="B314" s="129" t="s">
        <v>207</v>
      </c>
      <c r="C314" s="130"/>
      <c r="D314" s="131"/>
      <c r="E314" s="132"/>
    </row>
    <row r="315" spans="1:6" customFormat="1" ht="15" x14ac:dyDescent="0.25">
      <c r="A315" s="128"/>
      <c r="B315" s="129" t="s">
        <v>208</v>
      </c>
      <c r="C315" s="130"/>
      <c r="D315" s="131"/>
      <c r="E315" s="132"/>
    </row>
    <row r="316" spans="1:6" customFormat="1" ht="15" x14ac:dyDescent="0.25">
      <c r="A316" s="128"/>
      <c r="B316" s="133" t="s">
        <v>209</v>
      </c>
      <c r="C316" s="134"/>
      <c r="D316" s="135"/>
      <c r="E316" s="136"/>
    </row>
    <row r="317" spans="1:6" customFormat="1" ht="15" x14ac:dyDescent="0.25">
      <c r="A317" s="128"/>
      <c r="B317" s="77"/>
      <c r="C317" s="137"/>
      <c r="D317" s="137"/>
      <c r="E317" s="138"/>
    </row>
    <row r="318" spans="1:6" customFormat="1" ht="15" x14ac:dyDescent="0.25">
      <c r="A318" s="139" t="s">
        <v>210</v>
      </c>
      <c r="B318" s="124" t="s">
        <v>211</v>
      </c>
      <c r="C318" s="140">
        <f>MIN(70%*E304,IF(OR(B268=G251,B268=G250),8000,5000))</f>
        <v>0</v>
      </c>
      <c r="D318" s="141">
        <v>0</v>
      </c>
      <c r="E318" s="127"/>
    </row>
    <row r="319" spans="1:6" customFormat="1" ht="15" x14ac:dyDescent="0.25">
      <c r="A319" s="128"/>
      <c r="B319" s="124" t="s">
        <v>212</v>
      </c>
      <c r="C319" s="130"/>
      <c r="D319" s="131"/>
      <c r="E319" s="132"/>
    </row>
    <row r="320" spans="1:6" customFormat="1" ht="15" x14ac:dyDescent="0.25">
      <c r="A320" s="128"/>
      <c r="B320" s="124" t="s">
        <v>213</v>
      </c>
      <c r="C320" s="130"/>
      <c r="D320" s="131"/>
      <c r="E320" s="132"/>
    </row>
    <row r="321" spans="1:5" customFormat="1" ht="15" x14ac:dyDescent="0.25">
      <c r="A321" s="128"/>
      <c r="B321" s="124" t="s">
        <v>214</v>
      </c>
      <c r="C321" s="130"/>
      <c r="D321" s="131"/>
      <c r="E321" s="132"/>
    </row>
    <row r="322" spans="1:5" customFormat="1" ht="15" x14ac:dyDescent="0.25">
      <c r="A322" s="128"/>
      <c r="B322" s="133" t="s">
        <v>209</v>
      </c>
      <c r="C322" s="134"/>
      <c r="D322" s="135"/>
      <c r="E322" s="136"/>
    </row>
    <row r="323" spans="1:5" customFormat="1" ht="15" x14ac:dyDescent="0.25">
      <c r="A323" s="142"/>
      <c r="B323" s="143"/>
      <c r="C323" s="144"/>
      <c r="D323" s="144"/>
      <c r="E323" s="145"/>
    </row>
    <row r="324" spans="1:5" customFormat="1" ht="15" x14ac:dyDescent="0.25">
      <c r="A324" s="139" t="s">
        <v>215</v>
      </c>
      <c r="B324" s="146" t="s">
        <v>216</v>
      </c>
      <c r="C324" s="147"/>
      <c r="D324" s="148"/>
      <c r="E324" s="149"/>
    </row>
    <row r="325" spans="1:5" customFormat="1" ht="15" x14ac:dyDescent="0.25">
      <c r="A325" s="142"/>
      <c r="B325" s="143"/>
      <c r="C325" s="143"/>
      <c r="D325" s="143"/>
      <c r="E325" s="150"/>
    </row>
    <row r="326" spans="1:5" customFormat="1" ht="15.75" thickBot="1" x14ac:dyDescent="0.3">
      <c r="A326" s="151"/>
      <c r="B326" s="152"/>
      <c r="C326" s="153"/>
      <c r="D326" s="154" t="s">
        <v>67</v>
      </c>
      <c r="E326" s="155">
        <f>SUM(E313:E324)</f>
        <v>0</v>
      </c>
    </row>
    <row r="327" spans="1:5" customFormat="1" ht="15" x14ac:dyDescent="0.25">
      <c r="A327" s="156"/>
      <c r="B327" s="157"/>
      <c r="C327" s="158"/>
      <c r="D327" s="159"/>
      <c r="E327" s="158"/>
    </row>
    <row r="328" spans="1:5" customFormat="1" ht="33.6" customHeight="1" x14ac:dyDescent="0.25">
      <c r="A328" s="263" t="s">
        <v>217</v>
      </c>
      <c r="B328" s="264"/>
      <c r="C328" s="264"/>
      <c r="D328" s="264"/>
      <c r="E328" s="265"/>
    </row>
  </sheetData>
  <mergeCells count="41">
    <mergeCell ref="A227:E227"/>
    <mergeCell ref="B304:E304"/>
    <mergeCell ref="A270:E270"/>
    <mergeCell ref="B69:E69"/>
    <mergeCell ref="B101:E101"/>
    <mergeCell ref="B156:E156"/>
    <mergeCell ref="B190:E190"/>
    <mergeCell ref="B224:E224"/>
    <mergeCell ref="B266:E266"/>
    <mergeCell ref="A269:E269"/>
    <mergeCell ref="A73:E73"/>
    <mergeCell ref="A105:E105"/>
    <mergeCell ref="A160:E160"/>
    <mergeCell ref="A194:E194"/>
    <mergeCell ref="A228:E228"/>
    <mergeCell ref="B1:D1"/>
    <mergeCell ref="A13:E13"/>
    <mergeCell ref="A31:E31"/>
    <mergeCell ref="A32:E32"/>
    <mergeCell ref="A61:E61"/>
    <mergeCell ref="A2:E2"/>
    <mergeCell ref="A3:E3"/>
    <mergeCell ref="A4:E4"/>
    <mergeCell ref="C11:E11"/>
    <mergeCell ref="A24:E24"/>
    <mergeCell ref="A307:E307"/>
    <mergeCell ref="A309:E309"/>
    <mergeCell ref="A328:E328"/>
    <mergeCell ref="A15:E15"/>
    <mergeCell ref="A26:E26"/>
    <mergeCell ref="A27:E27"/>
    <mergeCell ref="A104:E104"/>
    <mergeCell ref="A159:E159"/>
    <mergeCell ref="A148:E148"/>
    <mergeCell ref="A182:E182"/>
    <mergeCell ref="A216:E216"/>
    <mergeCell ref="A258:E258"/>
    <mergeCell ref="A295:E295"/>
    <mergeCell ref="A193:E193"/>
    <mergeCell ref="A72:E72"/>
    <mergeCell ref="A93:E93"/>
  </mergeCells>
  <dataValidations count="3">
    <dataValidation type="list" allowBlank="1" showInputMessage="1" showErrorMessage="1" sqref="C78:C79 C81:C86 C169:C174 C107:C108 C110:C112 C114:C136 C165:C167 C162:C163 C37:C40 C34:C35 C279:C287 C75:C76 C199:C202 C196:C197 C204:C208 C272:C273 C275:C277 C230:C232 C235:C241 C243:C249 C42:C54" xr:uid="{00000000-0002-0000-0100-000000000000}">
      <formula1>"Choisir une valeur,Acquisition neuf,Acquisition occasion,Crédit-bail, Location"</formula1>
    </dataValidation>
    <dataValidation type="list" allowBlank="1" showInputMessage="1" showErrorMessage="1" sqref="C28" xr:uid="{00000000-0002-0000-0100-000001000000}">
      <formula1>"Choisir une valeur,Assujetti,Assujetti partiel,Non assujetti"</formula1>
    </dataValidation>
    <dataValidation type="list" allowBlank="1" showInputMessage="1" showErrorMessage="1" sqref="D29:D30" xr:uid="{00000000-0002-0000-0100-000002000000}">
      <formula1>"Choisir une valeur,Assujetti à la TVA,Non assujetti à la TVA,Assujetti partiel à la TVA"</formula1>
    </dataValidation>
  </dataValidations>
  <hyperlinks>
    <hyperlink ref="B16" location="Bois_Biomasse_énergie" display="Bois Biomasse énergie" xr:uid="{00000000-0004-0000-0100-000000000000}"/>
    <hyperlink ref="B17" location="Géothermie_de_surface_et_PAC_associées" display="Géothermie de surface et PAC associées" xr:uid="{00000000-0004-0000-0100-000001000000}"/>
    <hyperlink ref="B18" location="Géothermie___Opération_sur_aquifère_profond__200m" display="Géothermie / Opération sur aquifère profond &gt;200m" xr:uid="{00000000-0004-0000-0100-000002000000}"/>
    <hyperlink ref="B19" location="Récupération_sur_eaux_usées_et_eaux_de_mer" display="Récupération sur eaux usées et eaux de mer" xr:uid="{00000000-0004-0000-0100-000003000000}"/>
    <hyperlink ref="B20" location="Réseau_de_chaleur_et_ou_de_froid" display="Réseau de chaleur et/ou de froid" xr:uid="{00000000-0004-0000-0100-000004000000}"/>
    <hyperlink ref="B21" location="Solaire" display="Solaire" xr:uid="{00000000-0004-0000-0100-000005000000}"/>
    <hyperlink ref="B22" location="Récupération_de_chaleur" display="Récupération de chaleur" xr:uid="{00000000-0004-0000-0100-000006000000}"/>
    <hyperlink ref="F71" location="'Cadre de dépôt'!A1" display="Haut de page" xr:uid="{00000000-0004-0000-0100-000007000000}"/>
    <hyperlink ref="F103" location="'Cadre de dépôt'!A1" display="Haut de page" xr:uid="{00000000-0004-0000-0100-000008000000}"/>
    <hyperlink ref="F158" location="'Cadre de dépôt'!A1" display="Haut de page" xr:uid="{00000000-0004-0000-0100-000009000000}"/>
    <hyperlink ref="F192" location="'Cadre de dépôt'!A1" display="Haut de page" xr:uid="{00000000-0004-0000-0100-00000A000000}"/>
    <hyperlink ref="F226" location="'Cadre de dépôt'!A1" display="Haut de page" xr:uid="{00000000-0004-0000-0100-00000B000000}"/>
    <hyperlink ref="F268" location="'Cadre de dépôt'!A1" display="Haut de page" xr:uid="{00000000-0004-0000-0100-00000C000000}"/>
    <hyperlink ref="F306" location="'Cadre de dépôt'!A1" display="Haut de page" xr:uid="{00000000-0004-0000-0100-00000D000000}"/>
    <hyperlink ref="C11" r:id="rId1" xr:uid="{00000000-0004-0000-0100-00000E000000}"/>
    <hyperlink ref="A6" location="_1__BUDGET_PREVISIONNEL_DE_L_OPERATION" display="1/ Le budget prévisionnel de l'opération" xr:uid="{00000000-0004-0000-0100-00000F000000}"/>
    <hyperlink ref="A7" location="_2__PLAN_DE_FINANCEMENT" display="2/ Le plan de financement" xr:uid="{00000000-0004-0000-0100-000010000000}"/>
  </hyperlinks>
  <pageMargins left="0.23622047244094491" right="0.23622047244094491" top="0.74803149606299213" bottom="0.74803149606299213" header="0.31496062992125984" footer="0.31496062992125984"/>
  <pageSetup paperSize="9" scale="68" fitToHeight="0" orientation="portrait" r:id="rId2"/>
  <headerFooter>
    <oddFooter>&amp;L&amp;D&amp;C&amp;F</oddFooter>
  </headerFooter>
  <rowBreaks count="6" manualBreakCount="6">
    <brk id="71" max="16383" man="1"/>
    <brk id="103" max="16383" man="1"/>
    <brk id="158" max="16383" man="1"/>
    <brk id="192" max="16383" man="1"/>
    <brk id="226" max="16383" man="1"/>
    <brk id="268"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2:M2"/>
  <sheetViews>
    <sheetView showGridLines="0" workbookViewId="0">
      <selection activeCell="P25" sqref="P25"/>
    </sheetView>
  </sheetViews>
  <sheetFormatPr baseColWidth="10" defaultRowHeight="15" x14ac:dyDescent="0.25"/>
  <sheetData>
    <row r="2" spans="1:13" ht="23.25" x14ac:dyDescent="0.25">
      <c r="A2" s="278" t="s">
        <v>185</v>
      </c>
      <c r="B2" s="278"/>
      <c r="C2" s="278"/>
      <c r="D2" s="278"/>
      <c r="E2" s="278"/>
      <c r="F2" s="278"/>
      <c r="G2" s="278"/>
      <c r="H2" s="278"/>
      <c r="I2" s="278"/>
      <c r="J2" s="278"/>
      <c r="K2" s="278"/>
      <c r="L2" s="278"/>
      <c r="M2" s="278"/>
    </row>
  </sheetData>
  <mergeCells count="1">
    <mergeCell ref="A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10</vt:i4>
      </vt:variant>
    </vt:vector>
  </HeadingPairs>
  <TitlesOfParts>
    <vt:vector size="13" baseType="lpstr">
      <vt:lpstr>modèle</vt:lpstr>
      <vt:lpstr>Cadre de dépôt</vt:lpstr>
      <vt:lpstr>Info</vt:lpstr>
      <vt:lpstr>_1__BUDGET_PREVISIONNEL_DE_L_OPERATION</vt:lpstr>
      <vt:lpstr>_2__PLAN_DE_FINANCEMENT</vt:lpstr>
      <vt:lpstr>Bois_Biomasse_énergie</vt:lpstr>
      <vt:lpstr>Géothermie___Opération_sur_aquifère_profond__200m</vt:lpstr>
      <vt:lpstr>Géothermie_de_surface_et_PAC_associées</vt:lpstr>
      <vt:lpstr>Récupération_de_chaleur</vt:lpstr>
      <vt:lpstr>Récupération_sur_eaux_usées_et_eaux_de_mer</vt:lpstr>
      <vt:lpstr>Réseau_de_chaleur_et_ou_de_froid</vt:lpstr>
      <vt:lpstr>Solaire</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MASSON Samuel</cp:lastModifiedBy>
  <cp:lastPrinted>2020-10-27T13:36:02Z</cp:lastPrinted>
  <dcterms:created xsi:type="dcterms:W3CDTF">2014-12-03T07:47:04Z</dcterms:created>
  <dcterms:modified xsi:type="dcterms:W3CDTF">2023-04-28T15:42:46Z</dcterms:modified>
</cp:coreProperties>
</file>