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09"/>
  <workbookPr codeName="ThisWorkbook"/>
  <mc:AlternateContent xmlns:mc="http://schemas.openxmlformats.org/markup-compatibility/2006">
    <mc:Choice Requires="x15">
      <x15ac:absPath xmlns:x15ac="http://schemas.microsoft.com/office/spreadsheetml/2010/11/ac" url="C:\Users\Cilio SANCHES\Documents\MISSIONS\02 - En cours\ADEME - Méthanisation\Volet financier\"/>
    </mc:Choice>
  </mc:AlternateContent>
  <xr:revisionPtr revIDLastSave="0" documentId="13_ncr:1_{C5272906-9C10-4081-B677-7C31B8AA0661}" xr6:coauthVersionLast="47" xr6:coauthVersionMax="47" xr10:uidLastSave="{00000000-0000-0000-0000-000000000000}"/>
  <bookViews>
    <workbookView xWindow="-110" yWindow="-110" windowWidth="19420" windowHeight="10420" tabRatio="698" firstSheet="2" activeTab="2" xr2:uid="{00000000-000D-0000-FFFF-FFFF00000000}"/>
  </bookViews>
  <sheets>
    <sheet name="Info" sheetId="4" r:id="rId1"/>
    <sheet name="Méthanisation" sheetId="1" r:id="rId2"/>
    <sheet name="Charges et Produits" sheetId="3" r:id="rId3"/>
    <sheet name="Parametre" sheetId="5" state="hidden" r:id="rId4"/>
  </sheets>
  <externalReferences>
    <externalReference r:id="rId5"/>
    <externalReference r:id="rId6"/>
    <externalReference r:id="rId7"/>
  </externalReferences>
  <definedNames>
    <definedName name="_1__BUDGET_PREVISIONNEL_DE_L_OPERATION">Méthanisation!$A$13</definedName>
    <definedName name="_3__PLAN_DE_FINANCEMENT">Méthanisation!$A$92</definedName>
    <definedName name="Bois_Biomasse_énergie" localSheetId="0">#REF!</definedName>
    <definedName name="Bois_Biomasse_énergie" localSheetId="1">#REF!</definedName>
    <definedName name="Bois_Biomasse_énergie">#REF!</definedName>
    <definedName name="Création_d_une_nouvelle_unité_de_combustion" localSheetId="0">#REF!</definedName>
    <definedName name="Création_d_une_nouvelle_unité_de_combustion" localSheetId="1">#REF!</definedName>
    <definedName name="Création_d_une_nouvelle_unité_de_combustion">#REF!</definedName>
    <definedName name="financement" localSheetId="0">#REF!</definedName>
    <definedName name="financement" localSheetId="1">#REF!</definedName>
    <definedName name="financement">#REF!</definedName>
    <definedName name="Géothermie___Opération_sur_aquifère_profond__200m" localSheetId="1">#REF!</definedName>
    <definedName name="Géothermie___Opération_sur_aquifère_profond__200m">#REF!</definedName>
    <definedName name="Géothermie_de_surface_et_PAC_associées" localSheetId="1">#REF!</definedName>
    <definedName name="Géothermie_de_surface_et_PAC_associées">#REF!</definedName>
    <definedName name="haut_page">#REF!</definedName>
    <definedName name="Incorporation_CSR_dans_process_industriel__ex___cimentier_..." localSheetId="1">#REF!</definedName>
    <definedName name="Incorporation_CSR_dans_process_industriel__ex___cimentier_...">#REF!</definedName>
    <definedName name="localisation" localSheetId="0">'[1]Déf. des données'!$A$17:$A$20</definedName>
    <definedName name="localisation">'[2]Déf. des données'!$A$17:$A$20</definedName>
    <definedName name="nature_activite" localSheetId="0">'[1]Déf. des données'!$A$24:$A$25</definedName>
    <definedName name="nature_activite">'[2]Déf. des données'!$A$24:$A$25</definedName>
    <definedName name="Récupération_de_chaleur" localSheetId="0">#REF!</definedName>
    <definedName name="Récupération_de_chaleur" localSheetId="1">#REF!</definedName>
    <definedName name="Récupération_de_chaleur">#REF!</definedName>
    <definedName name="Récupération_sur_eaux_usées_et_eaux_de_mer" localSheetId="0">#REF!</definedName>
    <definedName name="Récupération_sur_eaux_usées_et_eaux_de_mer" localSheetId="1">#REF!</definedName>
    <definedName name="Récupération_sur_eaux_usées_et_eaux_de_mer">#REF!</definedName>
    <definedName name="Réseau_de_chaleur_et_ou_de_froid" localSheetId="0">#REF!</definedName>
    <definedName name="Réseau_de_chaleur_et_ou_de_froid" localSheetId="1">#REF!</definedName>
    <definedName name="Réseau_de_chaleur_et_ou_de_froid">#REF!</definedName>
    <definedName name="Solaire" localSheetId="1">#REF!</definedName>
    <definedName name="Solaire">#REF!</definedName>
    <definedName name="supportjuridique">'[3]partenaire1-Coord'!$AO$1:$AO$2</definedName>
    <definedName name="taille_ent" localSheetId="0">'[1]Déf. des données'!$A$29:$A$31</definedName>
    <definedName name="taille_ent">'[2]Déf. des données'!$A$29:$A$31</definedName>
    <definedName name="top" localSheetId="0">#REF!</definedName>
    <definedName name="top" localSheetId="1">#REF!</definedName>
    <definedName name="top">#REF!</definedName>
    <definedName name="typerèglement">'[3]partenaire1-Coord'!$AT$1:$AT$4</definedName>
    <definedName name="_xlnm.Print_Area" localSheetId="1">Méthanisation!$A$1:$F$113</definedName>
    <definedName name="ZoneListe" localSheetId="0">#REF!</definedName>
    <definedName name="ZoneListe" localSheetId="1">#REF!</definedName>
    <definedName name="ZoneListe">#REF!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 i="1" l="1"/>
  <c r="E65" i="1"/>
  <c r="E50" i="1"/>
  <c r="E43" i="1"/>
  <c r="E111" i="1" l="1"/>
  <c r="E78" i="1"/>
  <c r="E25" i="1" l="1"/>
  <c r="E33" i="1"/>
  <c r="E55" i="1"/>
  <c r="E72" i="1"/>
  <c r="E16" i="3"/>
  <c r="E29" i="3"/>
  <c r="E80" i="1" l="1"/>
  <c r="E89" i="1" s="1"/>
  <c r="C103" i="1" s="1"/>
  <c r="Z29" i="3"/>
  <c r="Y29" i="3"/>
  <c r="X29" i="3"/>
  <c r="W29" i="3"/>
  <c r="V29" i="3"/>
  <c r="U29" i="3"/>
  <c r="T29" i="3"/>
  <c r="S29" i="3"/>
  <c r="R29" i="3"/>
  <c r="Q29" i="3"/>
  <c r="P29" i="3"/>
  <c r="O29" i="3"/>
  <c r="N29" i="3"/>
  <c r="M29" i="3"/>
  <c r="L29" i="3"/>
  <c r="K29" i="3"/>
  <c r="J29" i="3"/>
  <c r="I29" i="3"/>
  <c r="H29" i="3"/>
  <c r="G29" i="3"/>
  <c r="Z16" i="3"/>
  <c r="Y16" i="3"/>
  <c r="X16" i="3"/>
  <c r="W16" i="3"/>
  <c r="V16" i="3"/>
  <c r="U16" i="3"/>
  <c r="T16" i="3"/>
  <c r="S16" i="3"/>
  <c r="R16" i="3"/>
  <c r="Q16" i="3"/>
  <c r="P16" i="3"/>
  <c r="O16" i="3"/>
  <c r="N16" i="3"/>
  <c r="M16" i="3"/>
  <c r="L16" i="3"/>
  <c r="K16" i="3"/>
  <c r="J16" i="3"/>
  <c r="I16" i="3"/>
  <c r="H16" i="3"/>
  <c r="V5" i="5" s="1"/>
  <c r="G16" i="3"/>
  <c r="O5" i="5" l="1"/>
  <c r="F5" i="5"/>
  <c r="G5" i="5"/>
  <c r="R5" i="5"/>
  <c r="C5" i="5"/>
  <c r="K5" i="5"/>
  <c r="N5" i="5"/>
  <c r="I5" i="5"/>
  <c r="L5" i="5"/>
  <c r="M5" i="5"/>
  <c r="P5" i="5"/>
  <c r="U5" i="5"/>
  <c r="Q5" i="5"/>
  <c r="D5" i="5"/>
  <c r="T5" i="5"/>
  <c r="E5" i="5"/>
  <c r="H5" i="5"/>
  <c r="J5" i="5"/>
  <c r="S5" i="5"/>
  <c r="S6" i="5"/>
  <c r="O6" i="5"/>
  <c r="K6" i="5"/>
  <c r="G6" i="5"/>
  <c r="C6" i="5"/>
  <c r="P6" i="5"/>
  <c r="D6" i="5"/>
  <c r="V6" i="5"/>
  <c r="R6" i="5"/>
  <c r="N6" i="5"/>
  <c r="J6" i="5"/>
  <c r="F6" i="5"/>
  <c r="H6" i="5"/>
  <c r="U6" i="5"/>
  <c r="Q6" i="5"/>
  <c r="M6" i="5"/>
  <c r="I6" i="5"/>
  <c r="E6" i="5"/>
  <c r="T6" i="5"/>
  <c r="L6" i="5"/>
  <c r="B4" i="5" l="1"/>
  <c r="A8" i="5" s="1"/>
  <c r="E4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s>
  <commentList>
    <comment ref="A98" authorId="0" shapeId="0" xr:uid="{00000000-0006-0000-0100-000001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<sst xmlns="http://schemas.openxmlformats.org/spreadsheetml/2006/main" count="255" uniqueCount="160">
  <si>
    <t>COPIE D'ECRAN DU FORMULAIRE DE DEPOT D'UN DOSSIER</t>
  </si>
  <si>
    <r>
      <rPr>
        <b/>
        <sz val="24"/>
        <color rgb="FFC00000"/>
        <rFont val="Arial"/>
        <family val="2"/>
      </rPr>
      <t>DOSSIER DE DEMANDE D’AIDE ADEME</t>
    </r>
    <r>
      <rPr>
        <b/>
        <sz val="28"/>
        <color rgb="FFC00000"/>
        <rFont val="Arial"/>
        <family val="2"/>
      </rPr>
      <t xml:space="preserve">
</t>
    </r>
    <r>
      <rPr>
        <b/>
        <i/>
        <sz val="20"/>
        <color rgb="FFC00000"/>
        <rFont val="Arial"/>
        <family val="2"/>
      </rPr>
      <t>METHANISATION</t>
    </r>
  </si>
  <si>
    <r>
      <t xml:space="preserve">[   ] Volet administratif      [   ] Volet technique      </t>
    </r>
    <r>
      <rPr>
        <b/>
        <sz val="18"/>
        <color theme="0"/>
        <rFont val="Arial"/>
        <family val="2"/>
      </rPr>
      <t>[X] Volet financier</t>
    </r>
  </si>
  <si>
    <t>Seule la transmission des 3 volets complets fera l’objet d’un examen de demande</t>
  </si>
  <si>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</si>
  <si>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 xml:space="preserve">Le volet financier se compose de deux éléments à renseigner : </t>
  </si>
  <si>
    <t>1/ Le budget prévisionnel de l'opération</t>
  </si>
  <si>
    <t>2/ Le plan de financement</t>
  </si>
  <si>
    <t>Pour le dépôt de la demande d'aide sur la plateforme de l'ADEME, vous devrez :</t>
  </si>
  <si>
    <t xml:space="preserve">- recopier chacun des totaux des catégories de dépenses (ex : Equipements/investissements : Terrains) dans l'onglet "Dépenses prévisionnelles" </t>
  </si>
  <si>
    <t xml:space="preserve">- déposer ce fichier complété, dans l'onglet "Ajout de documents" </t>
  </si>
  <si>
    <t>L'Agence de la transition écologique | Agir pour la transition écologique | ADEME</t>
  </si>
  <si>
    <t>1/ BUDGET PREVISIONNEL DE L'OPERATION</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</si>
  <si>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</si>
  <si>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r>
      <t xml:space="preserve">Les dépenses doivent être présentées :
- </t>
    </r>
    <r>
      <rPr>
        <b/>
        <sz val="11"/>
        <rFont val="Arial"/>
        <family val="2"/>
      </rPr>
      <t xml:space="preserve">en € pour les dépenses de personnel </t>
    </r>
    <r>
      <rPr>
        <sz val="11"/>
        <rFont val="Arial"/>
        <family val="2"/>
      </rPr>
      <t xml:space="preserve">: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 en </t>
    </r>
    <r>
      <rPr>
        <b/>
        <sz val="11"/>
        <rFont val="Arial"/>
        <family val="2"/>
      </rPr>
      <t>HTR (Hors taxes récupérables) pour toutes les autres dépenses</t>
    </r>
    <r>
      <rPr>
        <sz val="11"/>
        <rFont val="Arial"/>
        <family val="2"/>
      </rPr>
      <t xml:space="preserve"> : Coûts de l’opération déduction faite de la TVA récupérable auprès du Trésor Public lorsque le partenaire est assujetti à la TVA pour l'opération</t>
    </r>
    <r>
      <rPr>
        <b/>
        <sz val="11"/>
        <rFont val="Arial"/>
        <family val="2"/>
      </rPr>
      <t xml:space="preserve">. </t>
    </r>
    <r>
      <rPr>
        <sz val="11"/>
        <rFont val="Arial"/>
        <family val="2"/>
      </rPr>
      <t xml:space="preserve">En conséquence, la part de TVA non récupérable pour les partenaires non assujettis constitue une dépense éligible. </t>
    </r>
  </si>
  <si>
    <t>Pour cette opération :</t>
  </si>
  <si>
    <t>Etes-vous ?</t>
  </si>
  <si>
    <t>Choisir une valeur</t>
  </si>
  <si>
    <t xml:space="preserve">Poste de dépenses : équipements / Investissements </t>
  </si>
  <si>
    <t xml:space="preserve">Dépenses </t>
  </si>
  <si>
    <t>Acquisition, crédit-bail ou location</t>
  </si>
  <si>
    <t>Si location, 
durée (en mois)</t>
  </si>
  <si>
    <t xml:space="preserve"> Coût  en € HTR</t>
  </si>
  <si>
    <t>Acquisition de terrain</t>
  </si>
  <si>
    <t>Autres dépenses à préciser</t>
  </si>
  <si>
    <t>Catégories de dépenses  à reporter &gt;&gt;</t>
  </si>
  <si>
    <t>Equipements/investissements : Terrains</t>
  </si>
  <si>
    <t>Terrassement</t>
  </si>
  <si>
    <t>Béton ou acier (digesteurs, fosses, silos …)</t>
  </si>
  <si>
    <t>Bâtiments</t>
  </si>
  <si>
    <t>Lagunes</t>
  </si>
  <si>
    <t>Canalisations enterrées de transfert de digestat</t>
  </si>
  <si>
    <t>Divers (VRD, clôture, espaces verts, pont bascule, charpentes, bardage,...)</t>
  </si>
  <si>
    <t>Equipements/investissements : Aménagements et constructions</t>
  </si>
  <si>
    <t>Equipements prétraitement et digestion (hygiénisation, agitateurs…)</t>
  </si>
  <si>
    <t>Equipements classiques destinés au traitement du digestat (séparateur de phase)</t>
  </si>
  <si>
    <t>Equipements supplémentaires de traitement du digestat (compostage, évapoconcentrateur, ultrat filtration, osmose inverse, etc.)</t>
  </si>
  <si>
    <t>Valorisation du biogaz (cogénération, épuration, injection, stockage…)</t>
  </si>
  <si>
    <t>Electricité (Hors racc. ErdF), automatisme, sécurité  (torchère…)</t>
  </si>
  <si>
    <t xml:space="preserve">Système de traitement des odeurs </t>
  </si>
  <si>
    <t>Valorisation de la chaleur (réseau, sous-stations, échangeurs…)</t>
  </si>
  <si>
    <t>Réseau de chaleur "conséquent"</t>
  </si>
  <si>
    <t>Equipements/investissements : Équipements process</t>
  </si>
  <si>
    <t>Matériels roulants (chargeur, )</t>
  </si>
  <si>
    <t>Matériel épandage (épandeur, tonne, etc.)</t>
  </si>
  <si>
    <t>Engins manutention</t>
  </si>
  <si>
    <t>Engins de transport</t>
  </si>
  <si>
    <t>Engin d'épandange</t>
  </si>
  <si>
    <t>Equipements/investissements : Engins et matériel, mantention / transport / épandage</t>
  </si>
  <si>
    <t>Formation (à la mise en place)</t>
  </si>
  <si>
    <t>Sensibilisation (à la mise en place)</t>
  </si>
  <si>
    <t>Communication (à la mise en place)</t>
  </si>
  <si>
    <t>Equipements/investissements : Formation et sensibilisation</t>
  </si>
  <si>
    <t>Permis de construire</t>
  </si>
  <si>
    <t>ICPE</t>
  </si>
  <si>
    <t>Certification</t>
  </si>
  <si>
    <t>Contrôles</t>
  </si>
  <si>
    <t>Equipements/investissements : Frais règlementaires</t>
  </si>
  <si>
    <t>Raccordement  Enedis</t>
  </si>
  <si>
    <t>Raccordement  GRDF</t>
  </si>
  <si>
    <t>Equipements/investissements : Raccordements</t>
  </si>
  <si>
    <t>Etudes (AMO, maîtrise d'oeuvre…)</t>
  </si>
  <si>
    <t xml:space="preserve">Imprévus </t>
  </si>
  <si>
    <t>Dossiers administratifs (autorisation, raccordement…)</t>
  </si>
  <si>
    <t xml:space="preserve">Frais financiers liés à la mise en place du prêt </t>
  </si>
  <si>
    <t xml:space="preserve">Assurances DO </t>
  </si>
  <si>
    <t>Equipements/investissements : Ingénierie et Autres</t>
  </si>
  <si>
    <t>Dépenses directes de personnel (salaires chargés non environnés)</t>
  </si>
  <si>
    <t>% ETPT affecté à l'opération 
ou Mois/Homme ; Jour/Homme ; 
Heures/Homme</t>
  </si>
  <si>
    <t>Coût unitaire</t>
  </si>
  <si>
    <t xml:space="preserve"> Coût  en €</t>
  </si>
  <si>
    <t>Maîtrise d'œuvre (MOE) - réalisée en interne</t>
  </si>
  <si>
    <t>Equipements/investissements : Ingénierie</t>
  </si>
  <si>
    <t>TOTAL DES DEPENSES AFFECTEES A L'OPERATION</t>
  </si>
  <si>
    <t>Envisagez-vous d'avoir recours à un Commissaire aux comptes, un comptable public ou un expert comptable indépendant pour certifier les dépenses de ce projet :</t>
  </si>
  <si>
    <t>Si oui, coût lié à la certification de l'état récapitulatif des dépenses du présent projet</t>
  </si>
  <si>
    <t>Au moment de la justification des dépenses, celles-ci doivent être certifiées par un commissaire aux comptes, comptable public ou expert-comptable indépendant dans certains cas. Se référer à l'article 12-2 des règles générales de l'ADEME.</t>
  </si>
  <si>
    <t xml:space="preserve">Dans le cas où ce recours est envisagé, merci d’indiquer le coût prévisionnel </t>
  </si>
  <si>
    <t>TOTAL GENERAL</t>
  </si>
  <si>
    <t xml:space="preserve">2/ PLAN DE FINANCEMENT </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</si>
  <si>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</si>
  <si>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t>Si plusieurs financeurs, merci d'utiliser une ligne par financeur.</t>
  </si>
  <si>
    <t>Financement escompté</t>
  </si>
  <si>
    <t>Financement obtenu</t>
  </si>
  <si>
    <t>TOTAL</t>
  </si>
  <si>
    <t>Type</t>
  </si>
  <si>
    <t>Mode de financement</t>
  </si>
  <si>
    <t>Montant 
(en € HTR)</t>
  </si>
  <si>
    <t>Auto-financement</t>
  </si>
  <si>
    <t>Fonds propres</t>
  </si>
  <si>
    <t>Emprunt</t>
  </si>
  <si>
    <t>Crédit-Bail</t>
  </si>
  <si>
    <t>Autres (précisez)</t>
  </si>
  <si>
    <t>Aides publiques</t>
  </si>
  <si>
    <t>ADEME (à demander)</t>
  </si>
  <si>
    <t>ETAT</t>
  </si>
  <si>
    <t>Région</t>
  </si>
  <si>
    <t>FEDER</t>
  </si>
  <si>
    <t>Aides privées</t>
  </si>
  <si>
    <t>Précisez</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</si>
  <si>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</si>
  <si>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Retour haut de page</t>
  </si>
  <si>
    <t>Cellules à compléter :</t>
  </si>
  <si>
    <t xml:space="preserve">2. Produits et Charges </t>
  </si>
  <si>
    <t>A RENSEIGNER EN EUROS CONSTANTS (hors inflation) SI POSSIBLE</t>
  </si>
  <si>
    <t>Produits</t>
  </si>
  <si>
    <t>Moyenne Annuelle</t>
  </si>
  <si>
    <t>ou</t>
  </si>
  <si>
    <t>Année 1</t>
  </si>
  <si>
    <t>Année 2</t>
  </si>
  <si>
    <t>Année 3</t>
  </si>
  <si>
    <t>Année 4</t>
  </si>
  <si>
    <t>Année 5</t>
  </si>
  <si>
    <t>Année 6</t>
  </si>
  <si>
    <t>Année 7</t>
  </si>
  <si>
    <t>Année 8</t>
  </si>
  <si>
    <t>Année 9</t>
  </si>
  <si>
    <t>Année 10</t>
  </si>
  <si>
    <t>Année 11</t>
  </si>
  <si>
    <t>Année 12</t>
  </si>
  <si>
    <t>Année 13</t>
  </si>
  <si>
    <t>Année 14</t>
  </si>
  <si>
    <t>Année 15</t>
  </si>
  <si>
    <t>Année 16</t>
  </si>
  <si>
    <t>Année 17</t>
  </si>
  <si>
    <t>Année 18</t>
  </si>
  <si>
    <t>Année 19</t>
  </si>
  <si>
    <t>Année 20</t>
  </si>
  <si>
    <t>Vente électricité</t>
  </si>
  <si>
    <t>Vente chaleur</t>
  </si>
  <si>
    <t>Vente biométhane</t>
  </si>
  <si>
    <t>Redevance traitement</t>
  </si>
  <si>
    <t>Autres (économies d'engrais,…)</t>
  </si>
  <si>
    <t>Charges</t>
  </si>
  <si>
    <r>
      <t xml:space="preserve">Gestion des substrats </t>
    </r>
    <r>
      <rPr>
        <i/>
        <sz val="11"/>
        <color rgb="FF002060"/>
        <rFont val="Arial"/>
        <family val="2"/>
      </rPr>
      <t>(achat rendu site)</t>
    </r>
  </si>
  <si>
    <t>Charges de personnel</t>
  </si>
  <si>
    <t>Entretien, maintenance, équipements et matériels</t>
  </si>
  <si>
    <r>
      <t xml:space="preserve">Autres prestations extérieures </t>
    </r>
    <r>
      <rPr>
        <i/>
        <sz val="11"/>
        <color rgb="FF002060"/>
        <rFont val="Arial"/>
        <family val="2"/>
      </rPr>
      <t>(analyses, suivi…)</t>
    </r>
  </si>
  <si>
    <r>
      <t xml:space="preserve">Consommables </t>
    </r>
    <r>
      <rPr>
        <i/>
        <sz val="11"/>
        <color rgb="FF002060"/>
        <rFont val="Arial"/>
        <family val="2"/>
      </rPr>
      <t>(électricité, charbon actif,...)</t>
    </r>
  </si>
  <si>
    <t>Assurance d'exploitation</t>
  </si>
  <si>
    <t>Location poste injection</t>
  </si>
  <si>
    <r>
      <t>Gestion des digestats</t>
    </r>
    <r>
      <rPr>
        <i/>
        <sz val="11"/>
        <color rgb="FF002060"/>
        <rFont val="Arial"/>
        <family val="2"/>
      </rPr>
      <t xml:space="preserve"> (transport, épandage, gestion)</t>
    </r>
  </si>
  <si>
    <t>Divers (taxes et frais de gestion)</t>
  </si>
  <si>
    <t>Autres</t>
  </si>
  <si>
    <t>Débit C max (en Nm3/h)</t>
  </si>
  <si>
    <t>Production prévisionnelle (en MWh/an)</t>
  </si>
  <si>
    <t>Tonnages traités (en T/an)</t>
  </si>
  <si>
    <t>Quantité de biométhane vendue (MWh/an)</t>
  </si>
  <si>
    <t>Prix de vente biométhane (€/MWh)</t>
  </si>
  <si>
    <t>en euros constant (hors inflation)</t>
  </si>
  <si>
    <t>Coût de revient du KWh produit</t>
  </si>
  <si>
    <t>Hypothèse coût de l'électricité (€/MWh)</t>
  </si>
  <si>
    <t>Hypothèse du taux de financement bancaire</t>
  </si>
  <si>
    <t>Hypothèse d'inflation Produits (%/an)</t>
  </si>
  <si>
    <t>Si montants ci-dessus en euros courants (avec inflation)</t>
  </si>
  <si>
    <t>Hypothèse d'inflation Charges (%/an)</t>
  </si>
  <si>
    <t>Taux d'actualisation</t>
  </si>
  <si>
    <t>investissement</t>
  </si>
  <si>
    <t>production</t>
  </si>
  <si>
    <t>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</si>
</sst>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0\ &quot;€&quot;;[Red]\-#,##0\ &quot;€&quot;"/>
    <numFmt numFmtId="8" formatCode="#,##0.00\ &quot;€&quot;;[Red]\-#,##0.00\ &quot;€&quot;"/>
    <numFmt numFmtId="42" formatCode="_-* #,##0\ &quot;€&quot;_-;\-* #,##0\ &quot;€&quot;_-;_-* &quot;-&quot;\ &quot;€&quot;_-;_-@_-"/>
    <numFmt numFmtId="44" formatCode="_-* #,##0.00\ &quot;€&quot;_-;\-* #,##0.00\ &quot;€&quot;_-;_-* &quot;-&quot;??\ &quot;€&quot;_-;_-@_-"/>
    <numFmt numFmtId="43" formatCode="_-* #,##0.00_-;\-* #,##0.00_-;_-* &quot;-&quot;??_-;_-@_-"/>
    <numFmt numFmtId="164" formatCode="#,##0.00\ &quot;€&quot;"/>
    <numFmt numFmtId="165" formatCode="#,##0\ &quot;€&quot;"/>
    <numFmt numFmtId="166" formatCode="#,##0&quot; MWh/an&quot;"/>
    <numFmt numFmtId="167" formatCode="#,##0&quot; T/an&quot;"/>
    <numFmt numFmtId="168" formatCode="#,##0&quot; Nm3/h&quot;"/>
    <numFmt numFmtId="169" formatCode="_-* #,##0_-;\-* #,##0_-;_-* &quot;-&quot;??_-;_-@_-"/>
  </numFmts>
  <fonts count="47">
    <font>
      <sz val="11"/>
      <color theme="1"/>
      <name val="Calibri"/>
      <family val="2"/>
      <scheme val="minor"/>
    </font>
    <font>
      <sz val="10"/>
      <color theme="1"/>
      <name val="Arial"/>
      <family val="2"/>
    </font>
    <font>
      <sz val="11"/>
      <color theme="1"/>
      <name val="Arial"/>
      <family val="2"/>
    </font>
    <font>
      <b/>
      <sz val="10"/>
      <color theme="1"/>
      <name val="Arial"/>
      <family val="2"/>
    </font>
    <font>
      <b/>
      <sz val="16"/>
      <color theme="0"/>
      <name val="Arial"/>
      <family val="2"/>
    </font>
    <font>
      <b/>
      <sz val="10"/>
      <color theme="0"/>
      <name val="Arial"/>
      <family val="2"/>
    </font>
    <font>
      <i/>
      <sz val="10"/>
      <color theme="1"/>
      <name val="Arial"/>
      <family val="2"/>
    </font>
    <font>
      <sz val="10"/>
      <color theme="0"/>
      <name val="Arial"/>
      <family val="2"/>
    </font>
    <font>
      <b/>
      <sz val="10"/>
      <color rgb="FFC00000"/>
      <name val="Arial"/>
      <family val="2"/>
    </font>
    <font>
      <sz val="10"/>
      <name val="Arial"/>
      <family val="2"/>
    </font>
    <font>
      <u/>
      <sz val="11"/>
      <color theme="10"/>
      <name val="Calibri"/>
      <family val="2"/>
      <scheme val="minor"/>
    </font>
    <font>
      <b/>
      <i/>
      <sz val="11"/>
      <color rgb="FF002060"/>
      <name val="Arial"/>
      <family val="2"/>
    </font>
    <font>
      <b/>
      <sz val="12"/>
      <name val="Arial"/>
      <family val="2"/>
    </font>
    <font>
      <i/>
      <sz val="11"/>
      <color rgb="FF002060"/>
      <name val="Arial"/>
      <family val="2"/>
    </font>
    <font>
      <b/>
      <i/>
      <sz val="11"/>
      <name val="Arial"/>
      <family val="2"/>
    </font>
    <font>
      <b/>
      <sz val="10"/>
      <color theme="0" tint="-0.499984740745262"/>
      <name val="Arial"/>
      <family val="2"/>
    </font>
    <font>
      <b/>
      <sz val="14"/>
      <color rgb="FFFFFFFF"/>
      <name val="Arial"/>
      <family val="2"/>
    </font>
    <font>
      <b/>
      <sz val="10"/>
      <color rgb="FFFF0000"/>
      <name val="Arial"/>
      <family val="2"/>
    </font>
    <font>
      <b/>
      <sz val="12"/>
      <color theme="0" tint="-0.499984740745262"/>
      <name val="Arial"/>
      <family val="2"/>
    </font>
    <font>
      <b/>
      <sz val="12"/>
      <color theme="0"/>
      <name val="Arial"/>
      <family val="2"/>
    </font>
    <font>
      <b/>
      <sz val="18"/>
      <color theme="0"/>
      <name val="Arial"/>
      <family val="2"/>
    </font>
    <font>
      <sz val="8"/>
      <color theme="1"/>
      <name val="Calibri"/>
      <family val="2"/>
      <scheme val="minor"/>
    </font>
    <font>
      <sz val="11"/>
      <color theme="1"/>
      <name val="Calibri"/>
      <family val="2"/>
      <scheme val="minor"/>
    </font>
    <font>
      <b/>
      <sz val="28"/>
      <color rgb="FFC00000"/>
      <name val="Arial"/>
      <family val="2"/>
    </font>
    <font>
      <b/>
      <i/>
      <sz val="20"/>
      <color rgb="FFC00000"/>
      <name val="Arial"/>
      <family val="2"/>
    </font>
    <font>
      <b/>
      <sz val="24"/>
      <color rgb="FFC00000"/>
      <name val="Arial"/>
      <family val="2"/>
    </font>
    <font>
      <sz val="18"/>
      <color theme="0"/>
      <name val="Arial"/>
      <family val="2"/>
    </font>
    <font>
      <b/>
      <sz val="11"/>
      <color theme="1"/>
      <name val="Arial"/>
      <family val="2"/>
    </font>
    <font>
      <u/>
      <sz val="11"/>
      <color theme="10"/>
      <name val="Arial"/>
      <family val="2"/>
    </font>
    <font>
      <sz val="11"/>
      <color rgb="FFFFFFFF"/>
      <name val="Arial"/>
      <family val="2"/>
    </font>
    <font>
      <sz val="11"/>
      <name val="Arial"/>
      <family val="2"/>
    </font>
    <font>
      <b/>
      <sz val="11"/>
      <name val="Arial"/>
      <family val="2"/>
    </font>
    <font>
      <sz val="6"/>
      <color theme="1"/>
      <name val="Arial"/>
      <family val="2"/>
    </font>
    <font>
      <b/>
      <sz val="6"/>
      <name val="Arial"/>
      <family val="2"/>
    </font>
    <font>
      <b/>
      <sz val="11"/>
      <color rgb="FFFF0000"/>
      <name val="Arial"/>
      <family val="2"/>
    </font>
    <font>
      <sz val="11"/>
      <color rgb="FFFF0000"/>
      <name val="Arial"/>
      <family val="2"/>
    </font>
    <font>
      <sz val="11"/>
      <color theme="0"/>
      <name val="Arial"/>
      <family val="2"/>
    </font>
    <font>
      <b/>
      <sz val="11"/>
      <color theme="0"/>
      <name val="Arial"/>
      <family val="2"/>
    </font>
    <font>
      <b/>
      <i/>
      <sz val="11"/>
      <color theme="0"/>
      <name val="Arial"/>
      <family val="2"/>
    </font>
    <font>
      <sz val="11"/>
      <color theme="5"/>
      <name val="Arial"/>
      <family val="2"/>
    </font>
    <font>
      <b/>
      <i/>
      <sz val="12"/>
      <name val="Arial"/>
      <family val="2"/>
    </font>
    <font>
      <b/>
      <sz val="14"/>
      <color rgb="FFFF0000"/>
      <name val="Arial"/>
      <family val="2"/>
    </font>
    <font>
      <b/>
      <i/>
      <sz val="16"/>
      <color theme="0"/>
      <name val="Arial"/>
      <family val="2"/>
    </font>
    <font>
      <i/>
      <sz val="11"/>
      <color theme="1"/>
      <name val="Arial"/>
      <family val="2"/>
    </font>
    <font>
      <sz val="3"/>
      <color theme="1"/>
      <name val="Arial"/>
      <family val="2"/>
    </font>
    <font>
      <b/>
      <i/>
      <sz val="11"/>
      <color theme="1"/>
      <name val="Arial"/>
      <family val="2"/>
    </font>
    <font>
      <sz val="9"/>
      <color indexed="81"/>
      <name val="Tahoma"/>
      <family val="2"/>
    </font>
  </fonts>
  <fills count="18">
    <fill>
      <patternFill patternType="none"/>
    </fill>
    <fill>
      <patternFill patternType="gray125"/>
    </fill>
    <fill>
      <patternFill patternType="solid">
        <fgColor theme="0"/>
        <bgColor indexed="64"/>
      </patternFill>
    </fill>
    <fill>
      <patternFill patternType="solid">
        <fgColor theme="3" tint="0.39997558519241921"/>
        <bgColor theme="4" tint="0.79998168889431442"/>
      </patternFill>
    </fill>
    <fill>
      <patternFill patternType="solid">
        <fgColor theme="3" tint="0.59999389629810485"/>
        <bgColor theme="4" tint="0.79998168889431442"/>
      </patternFill>
    </fill>
    <fill>
      <patternFill patternType="solid">
        <fgColor theme="4" tint="0.79998168889431442"/>
        <bgColor indexed="64"/>
      </patternFill>
    </fill>
    <fill>
      <patternFill patternType="solid">
        <fgColor indexed="9"/>
        <bgColor indexed="64"/>
      </patternFill>
    </fill>
    <fill>
      <patternFill patternType="solid">
        <fgColor rgb="FF1F497D"/>
        <bgColor rgb="FF000000"/>
      </patternFill>
    </fill>
    <fill>
      <patternFill patternType="solid">
        <fgColor theme="3" tint="-0.249977111117893"/>
        <bgColor theme="4" tint="0.79998168889431442"/>
      </patternFill>
    </fill>
    <fill>
      <patternFill patternType="solid">
        <fgColor theme="1"/>
        <bgColor indexed="64"/>
      </patternFill>
    </fill>
    <fill>
      <patternFill patternType="solid">
        <fgColor theme="5"/>
        <bgColor indexed="64"/>
      </patternFill>
    </fill>
    <fill>
      <patternFill patternType="solid">
        <fgColor theme="0" tint="-4.9989318521683403E-2"/>
        <bgColor indexed="64"/>
      </patternFill>
    </fill>
    <fill>
      <patternFill patternType="solid">
        <fgColor theme="0"/>
        <bgColor theme="4" tint="0.79998168889431442"/>
      </patternFill>
    </fill>
    <fill>
      <patternFill patternType="solid">
        <fgColor theme="3"/>
        <bgColor indexed="64"/>
      </patternFill>
    </fill>
    <fill>
      <patternFill patternType="solid">
        <fgColor theme="3"/>
        <bgColor theme="4" tint="0.79998168889431442"/>
      </patternFill>
    </fill>
    <fill>
      <patternFill patternType="solid">
        <fgColor theme="3" tint="0.59999389629810485"/>
        <bgColor indexed="64"/>
      </patternFill>
    </fill>
    <fill>
      <patternFill patternType="solid">
        <fgColor theme="4"/>
        <bgColor indexed="64"/>
      </patternFill>
    </fill>
    <fill>
      <patternFill patternType="solid">
        <fgColor theme="0" tint="-0.14999847407452621"/>
        <bgColor theme="4" tint="0.79998168889431442"/>
      </patternFill>
    </fill>
  </fills>
  <borders count="57">
    <border>
      <left/>
      <right/>
      <top/>
      <bottom/>
      <diagonal/>
    </border>
    <border>
      <left/>
      <right style="thin">
        <color theme="0"/>
      </right>
      <top style="thin">
        <color theme="0"/>
      </top>
      <bottom/>
      <diagonal/>
    </border>
    <border>
      <left/>
      <right style="hair">
        <color theme="0" tint="-0.499984740745262"/>
      </right>
      <top/>
      <bottom style="hair">
        <color indexed="64"/>
      </bottom>
      <diagonal/>
    </border>
    <border>
      <left/>
      <right/>
      <top/>
      <bottom style="hair">
        <color indexed="64"/>
      </bottom>
      <diagonal/>
    </border>
    <border>
      <left/>
      <right style="hair">
        <color theme="0" tint="-0.499984740745262"/>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theme="0"/>
      </bottom>
      <diagonal/>
    </border>
    <border>
      <left style="thin">
        <color indexed="64"/>
      </left>
      <right style="thin">
        <color indexed="64"/>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indexed="64"/>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theme="0" tint="-0.499984740745262"/>
      </left>
      <right/>
      <top style="thin">
        <color theme="0" tint="-0.499984740745262"/>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s>
  <cellStyleXfs count="6">
    <xf numFmtId="0" fontId="0" fillId="0" borderId="0"/>
    <xf numFmtId="0" fontId="10" fillId="0" borderId="0" applyNumberFormat="0" applyFill="0" applyBorder="0" applyAlignment="0" applyProtection="0"/>
    <xf numFmtId="0" fontId="9" fillId="0" borderId="0"/>
    <xf numFmtId="43"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cellStyleXfs>
  <cellXfs count="202">
    <xf numFmtId="0" fontId="0" fillId="0" borderId="0" xfId="0"/>
    <xf numFmtId="0" fontId="1" fillId="2" borderId="0" xfId="0" applyFont="1" applyFill="1"/>
    <xf numFmtId="0" fontId="2" fillId="0" borderId="0" xfId="0" applyFont="1" applyAlignment="1">
      <alignment vertical="center"/>
    </xf>
    <xf numFmtId="0" fontId="2" fillId="2" borderId="1" xfId="0" applyFont="1" applyFill="1" applyBorder="1" applyAlignment="1">
      <alignment vertical="center"/>
    </xf>
    <xf numFmtId="0" fontId="2" fillId="2" borderId="0" xfId="0" applyFont="1" applyFill="1" applyAlignment="1">
      <alignment vertical="center"/>
    </xf>
    <xf numFmtId="0" fontId="1" fillId="2" borderId="0" xfId="0" applyFont="1" applyFill="1" applyAlignment="1">
      <alignment horizontal="left" vertical="center" wrapText="1" indent="2"/>
    </xf>
    <xf numFmtId="0" fontId="1" fillId="2" borderId="0" xfId="0" applyFont="1" applyFill="1" applyAlignment="1">
      <alignment vertical="center"/>
    </xf>
    <xf numFmtId="0" fontId="1" fillId="0" borderId="0" xfId="0" applyFont="1" applyAlignment="1">
      <alignment vertical="center"/>
    </xf>
    <xf numFmtId="0" fontId="5" fillId="4" borderId="0" xfId="0" applyFont="1" applyFill="1" applyAlignment="1">
      <alignment vertical="center" wrapText="1"/>
    </xf>
    <xf numFmtId="0" fontId="5" fillId="4" borderId="0" xfId="0" applyFont="1" applyFill="1" applyAlignment="1">
      <alignment horizontal="center" vertical="center" wrapText="1"/>
    </xf>
    <xf numFmtId="0" fontId="1" fillId="0" borderId="0" xfId="0" applyFont="1"/>
    <xf numFmtId="0" fontId="1" fillId="2" borderId="2" xfId="0" applyFont="1" applyFill="1" applyBorder="1" applyAlignment="1" applyProtection="1">
      <alignment horizontal="left"/>
      <protection locked="0"/>
    </xf>
    <xf numFmtId="0" fontId="1" fillId="5" borderId="2" xfId="0" applyFont="1" applyFill="1" applyBorder="1" applyAlignment="1" applyProtection="1">
      <alignment horizontal="left"/>
      <protection locked="0"/>
    </xf>
    <xf numFmtId="164" fontId="1" fillId="5" borderId="3" xfId="0" applyNumberFormat="1" applyFont="1" applyFill="1" applyBorder="1"/>
    <xf numFmtId="0" fontId="6" fillId="5" borderId="4" xfId="0" applyFont="1" applyFill="1" applyBorder="1" applyAlignment="1" applyProtection="1">
      <alignment horizontal="left"/>
      <protection locked="0"/>
    </xf>
    <xf numFmtId="164" fontId="8" fillId="2" borderId="5" xfId="0" applyNumberFormat="1" applyFont="1" applyFill="1" applyBorder="1" applyAlignment="1">
      <alignment vertical="center"/>
    </xf>
    <xf numFmtId="0" fontId="1" fillId="2" borderId="4"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164" fontId="8" fillId="2" borderId="5" xfId="0" applyNumberFormat="1" applyFont="1" applyFill="1" applyBorder="1"/>
    <xf numFmtId="0" fontId="1" fillId="2" borderId="4" xfId="0" applyFont="1" applyFill="1" applyBorder="1" applyAlignment="1" applyProtection="1">
      <alignment horizontal="left"/>
      <protection locked="0"/>
    </xf>
    <xf numFmtId="0" fontId="1" fillId="0" borderId="4" xfId="0" applyFont="1" applyBorder="1" applyAlignment="1" applyProtection="1">
      <alignment horizontal="left" vertical="center" wrapText="1"/>
      <protection locked="0"/>
    </xf>
    <xf numFmtId="0" fontId="1" fillId="0" borderId="2" xfId="0" applyFont="1" applyBorder="1" applyAlignment="1" applyProtection="1">
      <alignment horizontal="left" vertical="center"/>
      <protection locked="0"/>
    </xf>
    <xf numFmtId="164" fontId="1" fillId="5" borderId="3" xfId="0" applyNumberFormat="1" applyFont="1" applyFill="1" applyBorder="1" applyAlignment="1">
      <alignment vertical="center"/>
    </xf>
    <xf numFmtId="0" fontId="6" fillId="5" borderId="4" xfId="0" applyFont="1" applyFill="1" applyBorder="1" applyAlignment="1" applyProtection="1">
      <alignment horizontal="left" vertical="center" wrapText="1"/>
      <protection locked="0"/>
    </xf>
    <xf numFmtId="0" fontId="1" fillId="0" borderId="0" xfId="0" applyFont="1" applyAlignment="1">
      <alignment horizontal="left" vertical="center"/>
    </xf>
    <xf numFmtId="0" fontId="1" fillId="0" borderId="2" xfId="0" applyFont="1" applyBorder="1" applyAlignment="1" applyProtection="1">
      <alignment horizontal="left" vertical="center" wrapText="1"/>
      <protection locked="0"/>
    </xf>
    <xf numFmtId="0" fontId="1" fillId="2" borderId="6" xfId="0" applyFont="1" applyFill="1" applyBorder="1" applyAlignment="1">
      <alignment horizontal="left" vertical="center"/>
    </xf>
    <xf numFmtId="0" fontId="1" fillId="2" borderId="0" xfId="0" applyFont="1" applyFill="1" applyAlignment="1">
      <alignment horizontal="left" vertical="center"/>
    </xf>
    <xf numFmtId="0" fontId="1" fillId="0" borderId="2" xfId="0" applyFont="1" applyBorder="1" applyAlignment="1" applyProtection="1">
      <alignment horizontal="left"/>
      <protection locked="0"/>
    </xf>
    <xf numFmtId="0" fontId="1" fillId="2" borderId="7" xfId="0" applyFont="1" applyFill="1" applyBorder="1"/>
    <xf numFmtId="0" fontId="1" fillId="2" borderId="6" xfId="0" applyFont="1" applyFill="1" applyBorder="1" applyAlignment="1">
      <alignment vertical="center"/>
    </xf>
    <xf numFmtId="164" fontId="1" fillId="0" borderId="3" xfId="0" applyNumberFormat="1" applyFont="1" applyBorder="1" applyAlignment="1">
      <alignment vertical="center"/>
    </xf>
    <xf numFmtId="0" fontId="1" fillId="5" borderId="2" xfId="0" applyFont="1" applyFill="1" applyBorder="1" applyAlignment="1" applyProtection="1">
      <alignment horizontal="left" vertical="center"/>
      <protection locked="0"/>
    </xf>
    <xf numFmtId="0" fontId="10" fillId="2" borderId="0" xfId="1" applyFill="1" applyBorder="1" applyAlignment="1">
      <alignment horizontal="center" vertical="center"/>
    </xf>
    <xf numFmtId="0" fontId="12" fillId="6" borderId="11" xfId="0" applyFont="1" applyFill="1" applyBorder="1" applyAlignment="1">
      <alignment horizontal="center" vertical="center"/>
    </xf>
    <xf numFmtId="0" fontId="12" fillId="6" borderId="0" xfId="0" applyFont="1" applyFill="1" applyAlignment="1">
      <alignment horizontal="center" vertical="center"/>
    </xf>
    <xf numFmtId="0" fontId="0" fillId="6" borderId="0" xfId="0" applyFill="1" applyAlignment="1">
      <alignment vertical="center"/>
    </xf>
    <xf numFmtId="6" fontId="12" fillId="6" borderId="8" xfId="0" applyNumberFormat="1" applyFont="1" applyFill="1" applyBorder="1" applyAlignment="1">
      <alignment horizontal="center" vertical="center"/>
    </xf>
    <xf numFmtId="6" fontId="12" fillId="6" borderId="0" xfId="0" applyNumberFormat="1" applyFont="1" applyFill="1" applyAlignment="1">
      <alignment vertical="center"/>
    </xf>
    <xf numFmtId="0" fontId="16" fillId="7" borderId="13" xfId="2" applyFont="1" applyFill="1" applyBorder="1" applyAlignment="1">
      <alignment vertical="center"/>
    </xf>
    <xf numFmtId="0" fontId="17" fillId="6" borderId="0" xfId="0" applyFont="1" applyFill="1" applyAlignment="1">
      <alignment horizontal="center" vertical="center" wrapText="1"/>
    </xf>
    <xf numFmtId="6" fontId="12" fillId="2" borderId="14" xfId="0" applyNumberFormat="1" applyFont="1" applyFill="1" applyBorder="1" applyAlignment="1">
      <alignment horizontal="center" vertical="center"/>
    </xf>
    <xf numFmtId="6" fontId="12" fillId="6" borderId="11" xfId="0" applyNumberFormat="1" applyFont="1" applyFill="1" applyBorder="1" applyAlignment="1">
      <alignment horizontal="center" vertical="center"/>
    </xf>
    <xf numFmtId="6" fontId="12" fillId="6" borderId="14" xfId="0" applyNumberFormat="1" applyFont="1" applyFill="1" applyBorder="1" applyAlignment="1">
      <alignment horizontal="center" vertical="center"/>
    </xf>
    <xf numFmtId="6" fontId="18" fillId="0" borderId="0" xfId="0" applyNumberFormat="1" applyFont="1" applyAlignment="1">
      <alignment vertical="center"/>
    </xf>
    <xf numFmtId="165" fontId="15" fillId="0" borderId="0" xfId="0" applyNumberFormat="1" applyFont="1" applyAlignment="1">
      <alignment horizontal="center" vertical="center"/>
    </xf>
    <xf numFmtId="165" fontId="15" fillId="2" borderId="0" xfId="0" applyNumberFormat="1" applyFont="1" applyFill="1" applyAlignment="1">
      <alignment horizontal="center" vertical="center"/>
    </xf>
    <xf numFmtId="10" fontId="12" fillId="6" borderId="11" xfId="0" applyNumberFormat="1" applyFont="1" applyFill="1" applyBorder="1" applyAlignment="1">
      <alignment horizontal="center" vertical="center"/>
    </xf>
    <xf numFmtId="10" fontId="0" fillId="0" borderId="0" xfId="0" applyNumberFormat="1"/>
    <xf numFmtId="3" fontId="21" fillId="0" borderId="0" xfId="0" applyNumberFormat="1" applyFont="1"/>
    <xf numFmtId="165" fontId="15" fillId="5" borderId="19" xfId="0" applyNumberFormat="1" applyFont="1" applyFill="1" applyBorder="1" applyAlignment="1" applyProtection="1">
      <alignment horizontal="center" vertical="center"/>
      <protection locked="0"/>
    </xf>
    <xf numFmtId="165" fontId="15" fillId="5" borderId="21" xfId="0" applyNumberFormat="1" applyFont="1" applyFill="1" applyBorder="1" applyAlignment="1" applyProtection="1">
      <alignment horizontal="center" vertical="center"/>
      <protection locked="0"/>
    </xf>
    <xf numFmtId="165" fontId="15" fillId="5" borderId="17" xfId="0" applyNumberFormat="1" applyFont="1" applyFill="1" applyBorder="1" applyAlignment="1" applyProtection="1">
      <alignment horizontal="center" vertical="center"/>
      <protection locked="0"/>
    </xf>
    <xf numFmtId="0" fontId="5" fillId="3" borderId="0" xfId="0" applyFont="1" applyFill="1" applyAlignment="1">
      <alignment horizontal="center" vertical="center" wrapText="1"/>
    </xf>
    <xf numFmtId="0" fontId="5" fillId="3" borderId="15" xfId="0" applyFont="1" applyFill="1" applyBorder="1" applyAlignment="1">
      <alignment horizontal="center" vertical="center" wrapText="1"/>
    </xf>
    <xf numFmtId="8" fontId="12" fillId="6" borderId="8" xfId="0" applyNumberFormat="1" applyFont="1" applyFill="1" applyBorder="1" applyAlignment="1">
      <alignment horizontal="center" vertical="center"/>
    </xf>
    <xf numFmtId="3" fontId="0" fillId="0" borderId="0" xfId="0" applyNumberFormat="1"/>
    <xf numFmtId="0" fontId="1" fillId="2" borderId="0" xfId="0" applyFont="1" applyFill="1" applyAlignment="1">
      <alignment horizontal="left" vertical="center" wrapText="1"/>
    </xf>
    <xf numFmtId="0" fontId="27" fillId="2" borderId="0" xfId="0" applyFont="1" applyFill="1"/>
    <xf numFmtId="0" fontId="2" fillId="2" borderId="0" xfId="0" applyFont="1" applyFill="1"/>
    <xf numFmtId="0" fontId="2" fillId="2" borderId="0" xfId="0" applyFont="1" applyFill="1" applyAlignment="1">
      <alignment horizontal="center" vertical="center"/>
    </xf>
    <xf numFmtId="0" fontId="10" fillId="0" borderId="0" xfId="1" quotePrefix="1" applyFill="1" applyAlignment="1">
      <alignment wrapText="1"/>
    </xf>
    <xf numFmtId="0" fontId="28" fillId="0" borderId="0" xfId="1" quotePrefix="1" applyFont="1" applyFill="1"/>
    <xf numFmtId="0" fontId="27" fillId="2" borderId="0" xfId="0" applyFont="1" applyFill="1" applyAlignment="1">
      <alignment horizontal="left" vertical="center"/>
    </xf>
    <xf numFmtId="0" fontId="10" fillId="2" borderId="0" xfId="1" applyFill="1" applyBorder="1" applyAlignment="1">
      <alignment horizontal="left" vertical="center"/>
    </xf>
    <xf numFmtId="0" fontId="2" fillId="2" borderId="0" xfId="0" applyFont="1" applyFill="1" applyAlignment="1">
      <alignment horizontal="left" vertical="center"/>
    </xf>
    <xf numFmtId="0" fontId="29" fillId="0" borderId="0" xfId="0" applyFont="1" applyAlignment="1">
      <alignment vertical="center"/>
    </xf>
    <xf numFmtId="0" fontId="30" fillId="2" borderId="0" xfId="1" quotePrefix="1" applyNumberFormat="1" applyFont="1" applyFill="1" applyBorder="1" applyAlignment="1">
      <alignment horizontal="left" vertical="center"/>
    </xf>
    <xf numFmtId="0" fontId="10" fillId="2" borderId="0" xfId="1" applyFill="1" applyBorder="1" applyAlignment="1">
      <alignment vertical="center"/>
    </xf>
    <xf numFmtId="0" fontId="2" fillId="2" borderId="0" xfId="0" applyFont="1" applyFill="1" applyAlignment="1">
      <alignment horizontal="left" vertical="center" wrapText="1"/>
    </xf>
    <xf numFmtId="0" fontId="10" fillId="0" borderId="0" xfId="1" quotePrefix="1"/>
    <xf numFmtId="0" fontId="32" fillId="2" borderId="0" xfId="0" applyFont="1" applyFill="1"/>
    <xf numFmtId="0" fontId="33" fillId="2" borderId="0" xfId="0" applyFont="1" applyFill="1" applyAlignment="1">
      <alignment horizontal="right" vertical="center"/>
    </xf>
    <xf numFmtId="0" fontId="32" fillId="2" borderId="0" xfId="0" applyFont="1" applyFill="1" applyAlignment="1">
      <alignment horizontal="center" vertical="center"/>
    </xf>
    <xf numFmtId="0" fontId="34" fillId="2" borderId="0" xfId="0" applyFont="1" applyFill="1"/>
    <xf numFmtId="0" fontId="34" fillId="2" borderId="0" xfId="0" applyFont="1" applyFill="1" applyAlignment="1">
      <alignment horizontal="right" vertical="center"/>
    </xf>
    <xf numFmtId="0" fontId="35" fillId="5" borderId="22" xfId="0" applyFont="1" applyFill="1" applyBorder="1" applyAlignment="1" applyProtection="1">
      <alignment horizontal="center" vertical="center"/>
      <protection locked="0"/>
    </xf>
    <xf numFmtId="0" fontId="35" fillId="2" borderId="0" xfId="0" applyFont="1" applyFill="1"/>
    <xf numFmtId="0" fontId="36" fillId="2" borderId="0" xfId="0" applyFont="1" applyFill="1" applyAlignment="1" applyProtection="1">
      <alignment horizontal="center"/>
      <protection locked="0"/>
    </xf>
    <xf numFmtId="164" fontId="38" fillId="8" borderId="8" xfId="0" applyNumberFormat="1" applyFont="1" applyFill="1" applyBorder="1"/>
    <xf numFmtId="0" fontId="2" fillId="5" borderId="8" xfId="0" applyFont="1" applyFill="1" applyBorder="1" applyAlignment="1" applyProtection="1">
      <alignment horizontal="center"/>
      <protection locked="0"/>
    </xf>
    <xf numFmtId="0" fontId="7" fillId="2" borderId="0" xfId="0" applyFont="1" applyFill="1" applyAlignment="1" applyProtection="1">
      <alignment horizontal="center"/>
      <protection locked="0"/>
    </xf>
    <xf numFmtId="0" fontId="9" fillId="2" borderId="0" xfId="0" applyFont="1" applyFill="1" applyAlignment="1" applyProtection="1">
      <alignment horizontal="center"/>
      <protection locked="0"/>
    </xf>
    <xf numFmtId="0" fontId="12" fillId="12" borderId="0" xfId="0" applyFont="1" applyFill="1" applyAlignment="1">
      <alignment horizontal="right"/>
    </xf>
    <xf numFmtId="164" fontId="40" fillId="12" borderId="0" xfId="0" applyNumberFormat="1" applyFont="1" applyFill="1"/>
    <xf numFmtId="0" fontId="4" fillId="12" borderId="0" xfId="0" applyFont="1" applyFill="1" applyAlignment="1">
      <alignment horizontal="left" vertical="center"/>
    </xf>
    <xf numFmtId="0" fontId="41" fillId="12" borderId="0" xfId="0" applyFont="1" applyFill="1" applyAlignment="1">
      <alignment horizontal="left" vertical="center"/>
    </xf>
    <xf numFmtId="164" fontId="2" fillId="2" borderId="0" xfId="0" applyNumberFormat="1" applyFont="1" applyFill="1"/>
    <xf numFmtId="164" fontId="2" fillId="5" borderId="8" xfId="0" applyNumberFormat="1" applyFont="1" applyFill="1" applyBorder="1" applyAlignment="1" applyProtection="1">
      <alignment vertical="center"/>
      <protection locked="0"/>
    </xf>
    <xf numFmtId="0" fontId="9" fillId="2" borderId="0" xfId="0" applyFont="1" applyFill="1" applyAlignment="1" applyProtection="1">
      <alignment horizontal="left"/>
      <protection locked="0"/>
    </xf>
    <xf numFmtId="0" fontId="7" fillId="13" borderId="24" xfId="0" applyFont="1" applyFill="1" applyBorder="1" applyAlignment="1" applyProtection="1">
      <alignment horizontal="center"/>
      <protection locked="0"/>
    </xf>
    <xf numFmtId="0" fontId="4" fillId="14" borderId="25" xfId="0" applyFont="1" applyFill="1" applyBorder="1" applyAlignment="1">
      <alignment horizontal="right"/>
    </xf>
    <xf numFmtId="164" fontId="42" fillId="14" borderId="25" xfId="0" applyNumberFormat="1" applyFont="1" applyFill="1" applyBorder="1"/>
    <xf numFmtId="164" fontId="8" fillId="2" borderId="0" xfId="0" applyNumberFormat="1" applyFont="1" applyFill="1"/>
    <xf numFmtId="0" fontId="7" fillId="0" borderId="0" xfId="0" applyFont="1" applyAlignment="1">
      <alignment vertical="center"/>
    </xf>
    <xf numFmtId="0" fontId="7" fillId="0" borderId="0" xfId="0" applyFont="1"/>
    <xf numFmtId="0" fontId="5" fillId="0" borderId="0" xfId="0" applyFont="1" applyAlignment="1">
      <alignment horizontal="right"/>
    </xf>
    <xf numFmtId="0" fontId="7" fillId="10" borderId="0" xfId="0" applyFont="1" applyFill="1" applyAlignment="1">
      <alignment vertical="center"/>
    </xf>
    <xf numFmtId="0" fontId="5" fillId="10" borderId="0" xfId="0" applyFont="1" applyFill="1" applyAlignment="1">
      <alignment vertical="center"/>
    </xf>
    <xf numFmtId="0" fontId="5" fillId="10" borderId="0" xfId="0" applyFont="1" applyFill="1" applyAlignment="1">
      <alignment horizontal="right" vertical="center"/>
    </xf>
    <xf numFmtId="0" fontId="7" fillId="10" borderId="0" xfId="0" applyFont="1" applyFill="1"/>
    <xf numFmtId="0" fontId="5" fillId="10" borderId="0" xfId="0" applyFont="1" applyFill="1" applyAlignment="1">
      <alignment horizontal="right"/>
    </xf>
    <xf numFmtId="42" fontId="27" fillId="15" borderId="26" xfId="4" applyNumberFormat="1" applyFont="1" applyFill="1" applyBorder="1" applyAlignment="1" applyProtection="1">
      <alignment horizontal="center" vertical="center" wrapText="1"/>
      <protection locked="0"/>
    </xf>
    <xf numFmtId="42" fontId="27" fillId="15" borderId="27" xfId="4" applyNumberFormat="1" applyFont="1" applyFill="1" applyBorder="1" applyAlignment="1" applyProtection="1">
      <alignment horizontal="center" vertical="center" wrapText="1"/>
      <protection locked="0"/>
    </xf>
    <xf numFmtId="42" fontId="27" fillId="15" borderId="28" xfId="4" applyNumberFormat="1" applyFont="1" applyFill="1" applyBorder="1" applyAlignment="1" applyProtection="1">
      <alignment horizontal="center" vertical="center" wrapText="1"/>
      <protection locked="0"/>
    </xf>
    <xf numFmtId="0" fontId="27" fillId="15" borderId="29" xfId="0" applyFont="1" applyFill="1" applyBorder="1" applyAlignment="1" applyProtection="1">
      <alignment horizontal="center" vertical="center" wrapText="1"/>
      <protection locked="0"/>
    </xf>
    <xf numFmtId="0" fontId="27" fillId="15" borderId="30" xfId="0" applyFont="1" applyFill="1" applyBorder="1" applyAlignment="1" applyProtection="1">
      <alignment horizontal="center" vertical="center" wrapText="1"/>
      <protection locked="0"/>
    </xf>
    <xf numFmtId="42" fontId="27" fillId="15" borderId="31" xfId="4" applyNumberFormat="1" applyFont="1" applyFill="1" applyBorder="1" applyAlignment="1" applyProtection="1">
      <alignment horizontal="center" vertical="center" wrapText="1"/>
      <protection locked="0"/>
    </xf>
    <xf numFmtId="42" fontId="27" fillId="15" borderId="30" xfId="4" applyNumberFormat="1" applyFont="1" applyFill="1" applyBorder="1" applyAlignment="1" applyProtection="1">
      <alignment horizontal="center" vertical="center" wrapText="1"/>
      <protection locked="0"/>
    </xf>
    <xf numFmtId="42" fontId="27" fillId="15" borderId="32" xfId="4" applyNumberFormat="1" applyFont="1" applyFill="1" applyBorder="1" applyAlignment="1" applyProtection="1">
      <alignment horizontal="center" vertical="center" wrapText="1"/>
      <protection locked="0"/>
    </xf>
    <xf numFmtId="0" fontId="37" fillId="16" borderId="33" xfId="0" applyFont="1" applyFill="1" applyBorder="1"/>
    <xf numFmtId="0" fontId="2" fillId="0" borderId="8" xfId="0" applyFont="1" applyBorder="1"/>
    <xf numFmtId="164" fontId="2" fillId="5" borderId="16" xfId="0" applyNumberFormat="1" applyFont="1" applyFill="1" applyBorder="1" applyAlignment="1" applyProtection="1">
      <alignment horizontal="right" vertical="center"/>
      <protection locked="0"/>
    </xf>
    <xf numFmtId="164" fontId="2" fillId="5" borderId="34" xfId="3" applyNumberFormat="1" applyFont="1" applyFill="1" applyBorder="1" applyAlignment="1" applyProtection="1">
      <alignment horizontal="right" vertical="center"/>
      <protection locked="0"/>
    </xf>
    <xf numFmtId="164" fontId="2" fillId="5" borderId="35" xfId="0" applyNumberFormat="1" applyFont="1" applyFill="1" applyBorder="1" applyAlignment="1" applyProtection="1">
      <alignment horizontal="right" vertical="center"/>
      <protection locked="0"/>
    </xf>
    <xf numFmtId="0" fontId="2" fillId="2" borderId="36" xfId="0" applyFont="1" applyFill="1" applyBorder="1"/>
    <xf numFmtId="0" fontId="2" fillId="0" borderId="37" xfId="0" applyFont="1" applyBorder="1"/>
    <xf numFmtId="164" fontId="2" fillId="5" borderId="38" xfId="0" applyNumberFormat="1" applyFont="1" applyFill="1" applyBorder="1" applyAlignment="1" applyProtection="1">
      <alignment horizontal="right" vertical="center"/>
      <protection locked="0"/>
    </xf>
    <xf numFmtId="164" fontId="2" fillId="5" borderId="39" xfId="0" applyNumberFormat="1" applyFont="1" applyFill="1" applyBorder="1" applyAlignment="1" applyProtection="1">
      <alignment horizontal="right" vertical="center"/>
      <protection locked="0"/>
    </xf>
    <xf numFmtId="164" fontId="2" fillId="5" borderId="40" xfId="0" applyNumberFormat="1" applyFont="1" applyFill="1" applyBorder="1" applyAlignment="1" applyProtection="1">
      <alignment horizontal="right" vertical="center"/>
      <protection locked="0"/>
    </xf>
    <xf numFmtId="0" fontId="43" fillId="11" borderId="8" xfId="0" applyFont="1" applyFill="1" applyBorder="1" applyProtection="1">
      <protection locked="0"/>
    </xf>
    <xf numFmtId="164" fontId="2" fillId="5" borderId="41" xfId="0" applyNumberFormat="1" applyFont="1" applyFill="1" applyBorder="1" applyAlignment="1" applyProtection="1">
      <alignment horizontal="right" vertical="center"/>
      <protection locked="0"/>
    </xf>
    <xf numFmtId="164" fontId="2" fillId="5" borderId="42" xfId="0" applyNumberFormat="1" applyFont="1" applyFill="1" applyBorder="1" applyAlignment="1" applyProtection="1">
      <alignment horizontal="right" vertical="center"/>
      <protection locked="0"/>
    </xf>
    <xf numFmtId="164" fontId="2" fillId="5" borderId="43" xfId="0" applyNumberFormat="1" applyFont="1" applyFill="1" applyBorder="1" applyAlignment="1" applyProtection="1">
      <alignment horizontal="right" vertical="center"/>
      <protection locked="0"/>
    </xf>
    <xf numFmtId="0" fontId="2" fillId="0" borderId="0" xfId="0" applyFont="1"/>
    <xf numFmtId="164" fontId="2" fillId="0" borderId="0" xfId="4" applyNumberFormat="1" applyFont="1" applyBorder="1" applyAlignment="1">
      <alignment horizontal="right" vertical="center"/>
    </xf>
    <xf numFmtId="164" fontId="2" fillId="0" borderId="44" xfId="4" applyNumberFormat="1" applyFont="1" applyBorder="1" applyAlignment="1">
      <alignment horizontal="right" vertical="center"/>
    </xf>
    <xf numFmtId="0" fontId="37" fillId="16" borderId="45" xfId="0" applyFont="1" applyFill="1" applyBorder="1"/>
    <xf numFmtId="164" fontId="2" fillId="5" borderId="16" xfId="3" applyNumberFormat="1" applyFont="1" applyFill="1" applyBorder="1" applyAlignment="1" applyProtection="1">
      <alignment horizontal="right" vertical="center"/>
      <protection locked="0"/>
    </xf>
    <xf numFmtId="164" fontId="2" fillId="9" borderId="46" xfId="0" applyNumberFormat="1" applyFont="1" applyFill="1" applyBorder="1" applyAlignment="1" applyProtection="1">
      <alignment horizontal="right" vertical="center"/>
      <protection hidden="1"/>
    </xf>
    <xf numFmtId="0" fontId="44" fillId="2" borderId="36" xfId="0" applyFont="1" applyFill="1" applyBorder="1"/>
    <xf numFmtId="0" fontId="44" fillId="2" borderId="0" xfId="0" applyFont="1" applyFill="1"/>
    <xf numFmtId="164" fontId="44" fillId="2" borderId="0" xfId="4" applyNumberFormat="1" applyFont="1" applyFill="1" applyBorder="1" applyAlignment="1">
      <alignment horizontal="right" vertical="center"/>
    </xf>
    <xf numFmtId="164" fontId="44" fillId="2" borderId="44" xfId="4" applyNumberFormat="1" applyFont="1" applyFill="1" applyBorder="1" applyAlignment="1">
      <alignment horizontal="right" vertical="center"/>
    </xf>
    <xf numFmtId="0" fontId="2" fillId="11" borderId="8" xfId="0" applyFont="1" applyFill="1" applyBorder="1" applyProtection="1">
      <protection locked="0"/>
    </xf>
    <xf numFmtId="164" fontId="2" fillId="5" borderId="47" xfId="0" applyNumberFormat="1" applyFont="1" applyFill="1" applyBorder="1" applyAlignment="1" applyProtection="1">
      <alignment horizontal="right" vertical="center"/>
      <protection locked="0"/>
    </xf>
    <xf numFmtId="164" fontId="2" fillId="5" borderId="48" xfId="0" applyNumberFormat="1" applyFont="1" applyFill="1" applyBorder="1" applyAlignment="1" applyProtection="1">
      <alignment horizontal="right" vertical="center"/>
      <protection locked="0"/>
    </xf>
    <xf numFmtId="164" fontId="2" fillId="5" borderId="49" xfId="0" applyNumberFormat="1" applyFont="1" applyFill="1" applyBorder="1" applyAlignment="1" applyProtection="1">
      <alignment horizontal="right" vertical="center"/>
      <protection locked="0"/>
    </xf>
    <xf numFmtId="0" fontId="44" fillId="2" borderId="44" xfId="0" applyFont="1" applyFill="1" applyBorder="1"/>
    <xf numFmtId="0" fontId="37" fillId="2" borderId="50" xfId="0" applyFont="1" applyFill="1" applyBorder="1"/>
    <xf numFmtId="0" fontId="36" fillId="2" borderId="51" xfId="0" applyFont="1" applyFill="1" applyBorder="1"/>
    <xf numFmtId="42" fontId="36" fillId="2" borderId="51" xfId="4" applyNumberFormat="1" applyFont="1" applyFill="1" applyBorder="1"/>
    <xf numFmtId="0" fontId="45" fillId="17" borderId="52" xfId="0" applyFont="1" applyFill="1" applyBorder="1" applyAlignment="1">
      <alignment horizontal="right"/>
    </xf>
    <xf numFmtId="164" fontId="36" fillId="16" borderId="53" xfId="4" applyNumberFormat="1" applyFont="1" applyFill="1" applyBorder="1" applyAlignment="1">
      <alignment horizontal="right" vertical="center"/>
    </xf>
    <xf numFmtId="0" fontId="37" fillId="2" borderId="0" xfId="0" applyFont="1" applyFill="1"/>
    <xf numFmtId="0" fontId="36" fillId="2" borderId="0" xfId="0" applyFont="1" applyFill="1"/>
    <xf numFmtId="42" fontId="36" fillId="2" borderId="0" xfId="4" applyNumberFormat="1" applyFont="1" applyFill="1" applyBorder="1"/>
    <xf numFmtId="0" fontId="45" fillId="12" borderId="0" xfId="0" applyFont="1" applyFill="1" applyAlignment="1">
      <alignment horizontal="right"/>
    </xf>
    <xf numFmtId="0" fontId="10" fillId="2" borderId="0" xfId="1" applyFill="1" applyBorder="1" applyAlignment="1">
      <alignment horizontal="right"/>
    </xf>
    <xf numFmtId="9" fontId="15" fillId="5" borderId="54" xfId="5" applyFont="1" applyFill="1" applyBorder="1" applyAlignment="1" applyProtection="1">
      <alignment horizontal="center" vertical="center"/>
      <protection locked="0"/>
    </xf>
    <xf numFmtId="9" fontId="15" fillId="5" borderId="56" xfId="5" applyFont="1" applyFill="1" applyBorder="1" applyAlignment="1" applyProtection="1">
      <alignment horizontal="center" vertical="center"/>
      <protection locked="0"/>
    </xf>
    <xf numFmtId="166" fontId="15" fillId="5" borderId="56" xfId="0" applyNumberFormat="1" applyFont="1" applyFill="1" applyBorder="1" applyAlignment="1" applyProtection="1">
      <alignment horizontal="center" vertical="center"/>
      <protection locked="0"/>
    </xf>
    <xf numFmtId="168" fontId="15" fillId="5" borderId="54" xfId="0" applyNumberFormat="1" applyFont="1" applyFill="1" applyBorder="1" applyAlignment="1" applyProtection="1">
      <alignment horizontal="center" vertical="center"/>
      <protection locked="0"/>
    </xf>
    <xf numFmtId="167" fontId="15" fillId="5" borderId="56" xfId="3" applyNumberFormat="1" applyFont="1" applyFill="1" applyBorder="1" applyAlignment="1" applyProtection="1">
      <alignment horizontal="center" vertical="center"/>
      <protection locked="0"/>
    </xf>
    <xf numFmtId="169" fontId="15" fillId="5" borderId="17" xfId="3" applyNumberFormat="1" applyFont="1" applyFill="1" applyBorder="1" applyAlignment="1" applyProtection="1">
      <alignment horizontal="center" vertical="center"/>
      <protection locked="0"/>
    </xf>
    <xf numFmtId="169" fontId="15" fillId="0" borderId="0" xfId="3" applyNumberFormat="1" applyFont="1" applyAlignment="1">
      <alignment horizontal="center" vertical="center"/>
    </xf>
    <xf numFmtId="0" fontId="20" fillId="8" borderId="0" xfId="0" applyFont="1" applyFill="1" applyAlignment="1">
      <alignment horizontal="center" vertical="center"/>
    </xf>
    <xf numFmtId="0" fontId="3" fillId="11" borderId="9" xfId="0" applyFont="1" applyFill="1" applyBorder="1" applyAlignment="1">
      <alignment horizontal="left" vertical="center" wrapText="1"/>
    </xf>
    <xf numFmtId="0" fontId="3" fillId="11" borderId="12" xfId="0" applyFont="1" applyFill="1" applyBorder="1" applyAlignment="1">
      <alignment horizontal="left" vertical="center" wrapText="1"/>
    </xf>
    <xf numFmtId="0" fontId="3" fillId="11" borderId="10" xfId="0" applyFont="1" applyFill="1" applyBorder="1" applyAlignment="1">
      <alignment horizontal="left" vertical="center" wrapText="1"/>
    </xf>
    <xf numFmtId="0" fontId="4" fillId="4" borderId="0" xfId="0" applyFont="1" applyFill="1" applyAlignment="1">
      <alignment horizontal="left" vertical="center"/>
    </xf>
    <xf numFmtId="0" fontId="30" fillId="2" borderId="0" xfId="0" applyFont="1" applyFill="1" applyAlignment="1" applyProtection="1">
      <alignment horizontal="left" vertical="center" wrapText="1"/>
      <protection locked="0"/>
    </xf>
    <xf numFmtId="0" fontId="30" fillId="2" borderId="23" xfId="0" applyFont="1" applyFill="1" applyBorder="1" applyAlignment="1" applyProtection="1">
      <alignment horizontal="left" vertical="center" wrapText="1"/>
      <protection locked="0"/>
    </xf>
    <xf numFmtId="0" fontId="20" fillId="10" borderId="15" xfId="0" applyFont="1" applyFill="1" applyBorder="1" applyAlignment="1">
      <alignment horizontal="center" vertical="center"/>
    </xf>
    <xf numFmtId="0" fontId="2" fillId="2" borderId="0" xfId="0" applyFont="1" applyFill="1" applyAlignment="1">
      <alignment horizontal="left" vertical="top" wrapText="1"/>
    </xf>
    <xf numFmtId="0" fontId="30" fillId="2" borderId="0" xfId="0" applyFont="1" applyFill="1" applyAlignment="1">
      <alignment horizontal="left" vertical="top" wrapText="1"/>
    </xf>
    <xf numFmtId="0" fontId="30" fillId="11" borderId="0" xfId="0" quotePrefix="1" applyFont="1" applyFill="1" applyAlignment="1">
      <alignment horizontal="left" vertical="center" wrapText="1"/>
    </xf>
    <xf numFmtId="0" fontId="37" fillId="8" borderId="9" xfId="0" applyFont="1" applyFill="1" applyBorder="1" applyAlignment="1">
      <alignment horizontal="right"/>
    </xf>
    <xf numFmtId="0" fontId="37" fillId="8" borderId="12" xfId="0" applyFont="1" applyFill="1" applyBorder="1" applyAlignment="1">
      <alignment horizontal="right"/>
    </xf>
    <xf numFmtId="0" fontId="37" fillId="8" borderId="10" xfId="0" applyFont="1" applyFill="1" applyBorder="1" applyAlignment="1">
      <alignment horizontal="right"/>
    </xf>
    <xf numFmtId="0" fontId="39" fillId="2" borderId="0" xfId="0" applyFont="1" applyFill="1" applyAlignment="1" applyProtection="1">
      <alignment horizontal="left" vertical="center" wrapText="1"/>
      <protection locked="0"/>
    </xf>
    <xf numFmtId="0" fontId="30" fillId="2" borderId="0" xfId="0" applyFont="1" applyFill="1" applyAlignment="1" applyProtection="1">
      <alignment horizontal="left"/>
      <protection locked="0"/>
    </xf>
    <xf numFmtId="0" fontId="4" fillId="3" borderId="0" xfId="0" applyFont="1" applyFill="1" applyAlignment="1">
      <alignment horizontal="left" vertical="center" wrapText="1"/>
    </xf>
    <xf numFmtId="0" fontId="30" fillId="0" borderId="0" xfId="0" applyFont="1" applyAlignment="1">
      <alignment horizontal="left" vertical="top" wrapText="1"/>
    </xf>
    <xf numFmtId="0" fontId="23" fillId="2" borderId="0" xfId="0" applyFont="1" applyFill="1" applyAlignment="1">
      <alignment horizontal="center" vertical="top" wrapText="1"/>
    </xf>
    <xf numFmtId="0" fontId="23" fillId="2" borderId="0" xfId="0" applyFont="1" applyFill="1" applyAlignment="1">
      <alignment horizontal="center" vertical="top"/>
    </xf>
    <xf numFmtId="0" fontId="26" fillId="9"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20" fillId="10" borderId="0" xfId="0" applyFont="1" applyFill="1" applyAlignment="1">
      <alignment horizontal="center" vertical="center"/>
    </xf>
    <xf numFmtId="0" fontId="19" fillId="3" borderId="55"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0" xfId="0" applyFont="1" applyFill="1" applyAlignment="1">
      <alignment horizontal="center" vertical="center" wrapText="1"/>
    </xf>
    <xf numFmtId="0" fontId="11" fillId="0" borderId="16" xfId="2" applyFont="1" applyBorder="1" applyAlignment="1">
      <alignment horizontal="left" vertical="center"/>
    </xf>
    <xf numFmtId="0" fontId="11" fillId="0" borderId="17" xfId="2" applyFont="1" applyBorder="1" applyAlignment="1">
      <alignment horizontal="left" vertical="center"/>
    </xf>
    <xf numFmtId="0" fontId="11" fillId="0" borderId="18" xfId="2" applyFont="1" applyBorder="1" applyAlignment="1">
      <alignment horizontal="left" vertical="center"/>
    </xf>
    <xf numFmtId="0" fontId="11" fillId="0" borderId="19" xfId="2" applyFont="1" applyBorder="1" applyAlignment="1">
      <alignment horizontal="left" vertical="center"/>
    </xf>
    <xf numFmtId="0" fontId="34" fillId="0" borderId="9" xfId="2" applyFont="1" applyBorder="1" applyAlignment="1">
      <alignment horizontal="center" vertical="center"/>
    </xf>
    <xf numFmtId="0" fontId="34" fillId="0" borderId="12" xfId="2" applyFont="1" applyBorder="1" applyAlignment="1">
      <alignment horizontal="center" vertical="center"/>
    </xf>
    <xf numFmtId="0" fontId="34" fillId="0" borderId="10" xfId="2" applyFont="1" applyBorder="1" applyAlignment="1">
      <alignment horizontal="center" vertical="center"/>
    </xf>
    <xf numFmtId="0" fontId="11" fillId="5" borderId="20" xfId="2" applyFont="1" applyFill="1" applyBorder="1" applyAlignment="1" applyProtection="1">
      <alignment vertical="center"/>
      <protection locked="0"/>
    </xf>
    <xf numFmtId="0" fontId="11" fillId="5" borderId="21" xfId="2" applyFont="1" applyFill="1" applyBorder="1" applyAlignment="1" applyProtection="1">
      <alignment vertical="center"/>
      <protection locked="0"/>
    </xf>
    <xf numFmtId="0" fontId="12" fillId="6" borderId="9"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0" xfId="0" applyFont="1" applyFill="1" applyBorder="1" applyAlignment="1">
      <alignment horizontal="center" vertical="center"/>
    </xf>
    <xf numFmtId="0" fontId="11" fillId="0" borderId="18" xfId="2" applyFont="1" applyBorder="1" applyAlignment="1">
      <alignment vertical="center"/>
    </xf>
    <xf numFmtId="0" fontId="11" fillId="0" borderId="19" xfId="2" applyFont="1" applyBorder="1" applyAlignment="1">
      <alignment vertical="center"/>
    </xf>
    <xf numFmtId="0" fontId="11" fillId="5" borderId="18" xfId="2" applyFont="1" applyFill="1" applyBorder="1" applyAlignment="1" applyProtection="1">
      <alignment vertical="center"/>
      <protection locked="0"/>
    </xf>
    <xf numFmtId="0" fontId="11" fillId="5" borderId="19" xfId="2" applyFont="1" applyFill="1" applyBorder="1" applyAlignment="1" applyProtection="1">
      <alignment vertical="center"/>
      <protection locked="0"/>
    </xf>
    <xf numFmtId="165" fontId="15" fillId="5" borderId="0" xfId="0" applyNumberFormat="1" applyFont="1" applyFill="1" applyAlignment="1" applyProtection="1">
      <alignment horizontal="center" vertical="center"/>
      <protection locked="0"/>
    </xf>
    <xf numFmtId="0" fontId="14" fillId="0" borderId="20" xfId="2" applyFont="1" applyBorder="1" applyAlignment="1">
      <alignment horizontal="left" vertical="center"/>
    </xf>
    <xf numFmtId="0" fontId="14" fillId="0" borderId="21" xfId="2" applyFont="1" applyBorder="1" applyAlignment="1">
      <alignment horizontal="left" vertical="center"/>
    </xf>
  </cellXfs>
  <cellStyles count="6">
    <cellStyle name="Lien hypertexte" xfId="1" builtinId="8"/>
    <cellStyle name="Milliers" xfId="3" builtinId="3"/>
    <cellStyle name="Monétaire" xfId="4" builtinId="4"/>
    <cellStyle name="Normal" xfId="0" builtinId="0"/>
    <cellStyle name="Normal 2" xfId="2" xr:uid="{00000000-0005-0000-0000-000004000000}"/>
    <cellStyle name="Pourcentage" xfId="5"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665524</xdr:colOff>
      <xdr:row>49</xdr:row>
      <xdr:rowOff>113167</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472440"/>
          <a:ext cx="10175284" cy="87085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1585528</xdr:colOff>
      <xdr:row>0</xdr:row>
      <xdr:rowOff>1323224</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49" cy="1323224"/>
        </a:xfrm>
        <a:prstGeom prst="rect">
          <a:avLst/>
        </a:prstGeom>
      </xdr:spPr>
    </xdr:pic>
    <xdr:clientData/>
  </xdr:twoCellAnchor>
  <xdr:twoCellAnchor editAs="oneCell">
    <xdr:from>
      <xdr:col>4</xdr:col>
      <xdr:colOff>428624</xdr:colOff>
      <xdr:row>0</xdr:row>
      <xdr:rowOff>0</xdr:rowOff>
    </xdr:from>
    <xdr:to>
      <xdr:col>5</xdr:col>
      <xdr:colOff>53719</xdr:colOff>
      <xdr:row>0</xdr:row>
      <xdr:rowOff>1299973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1149" y="0"/>
          <a:ext cx="1139571" cy="1299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eme.intra\angers$\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C00000"/>
  </sheetPr>
  <dimension ref="A1:M1"/>
  <sheetViews>
    <sheetView workbookViewId="0">
      <selection activeCell="P12" sqref="P12"/>
    </sheetView>
  </sheetViews>
  <sheetFormatPr defaultColWidth="11.42578125" defaultRowHeight="14.45"/>
  <sheetData>
    <row r="1" spans="1:13" ht="23.1">
      <c r="A1" s="156" t="s">
        <v>0</v>
      </c>
      <c r="B1" s="156"/>
      <c r="C1" s="156"/>
      <c r="D1" s="156"/>
      <c r="E1" s="156"/>
      <c r="F1" s="156"/>
      <c r="G1" s="156"/>
      <c r="H1" s="156"/>
      <c r="I1" s="156"/>
      <c r="J1" s="156"/>
      <c r="K1" s="156"/>
      <c r="L1" s="156"/>
      <c r="M1" s="156"/>
    </row>
  </sheetData>
  <mergeCells count="1">
    <mergeCell ref="A1:M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V115"/>
  <sheetViews>
    <sheetView showGridLines="0" topLeftCell="A3" zoomScale="87" zoomScaleNormal="87" workbookViewId="0">
      <selection activeCell="C69" sqref="C69"/>
    </sheetView>
  </sheetViews>
  <sheetFormatPr defaultColWidth="11.42578125" defaultRowHeight="14.45"/>
  <cols>
    <col min="1" max="1" width="24.28515625" customWidth="1"/>
    <col min="2" max="2" width="74.7109375" customWidth="1"/>
    <col min="3" max="5" width="22.7109375" customWidth="1"/>
  </cols>
  <sheetData>
    <row r="1" spans="1:22" s="1" customFormat="1" ht="114.75" customHeight="1">
      <c r="B1" s="174" t="s">
        <v>1</v>
      </c>
      <c r="C1" s="175"/>
      <c r="D1" s="175"/>
      <c r="E1" s="175"/>
      <c r="F1" s="175"/>
    </row>
    <row r="2" spans="1:22" s="2" customFormat="1" ht="27" customHeight="1">
      <c r="A2" s="176" t="s">
        <v>2</v>
      </c>
      <c r="B2" s="176"/>
      <c r="C2" s="176"/>
      <c r="D2" s="176"/>
      <c r="E2" s="176"/>
      <c r="G2" s="3"/>
      <c r="H2" s="4"/>
      <c r="I2" s="4"/>
      <c r="J2" s="4"/>
      <c r="K2" s="4"/>
      <c r="L2" s="4"/>
      <c r="M2" s="4"/>
      <c r="N2" s="4"/>
      <c r="O2" s="4"/>
      <c r="P2" s="4"/>
      <c r="Q2" s="4"/>
      <c r="R2" s="4"/>
      <c r="S2" s="4"/>
      <c r="T2" s="4"/>
      <c r="U2" s="4"/>
      <c r="V2" s="4"/>
    </row>
    <row r="3" spans="1:22" s="1" customFormat="1" ht="14.1">
      <c r="A3" s="177" t="s">
        <v>3</v>
      </c>
      <c r="B3" s="177"/>
      <c r="C3" s="177"/>
      <c r="D3" s="177"/>
      <c r="E3" s="177"/>
    </row>
    <row r="4" spans="1:22" s="1" customFormat="1" ht="40.5" customHeight="1">
      <c r="A4" s="178" t="s">
        <v>4</v>
      </c>
      <c r="B4" s="178"/>
      <c r="C4" s="178"/>
      <c r="D4" s="178"/>
      <c r="E4" s="178"/>
    </row>
    <row r="5" spans="1:22" s="1" customFormat="1" ht="14.1">
      <c r="A5" s="58" t="s">
        <v>5</v>
      </c>
      <c r="B5" s="59"/>
      <c r="C5" s="59"/>
      <c r="D5" s="59"/>
      <c r="E5" s="59"/>
    </row>
    <row r="6" spans="1:22" s="1" customFormat="1">
      <c r="A6" s="70" t="s">
        <v>6</v>
      </c>
      <c r="B6" s="4"/>
      <c r="C6" s="4"/>
      <c r="D6" s="4"/>
      <c r="E6" s="4"/>
    </row>
    <row r="7" spans="1:22" s="1" customFormat="1">
      <c r="A7" s="70" t="s">
        <v>7</v>
      </c>
      <c r="B7" s="4"/>
      <c r="C7" s="60"/>
      <c r="D7" s="60"/>
      <c r="E7" s="60"/>
    </row>
    <row r="8" spans="1:22" s="1" customFormat="1">
      <c r="A8" s="61"/>
      <c r="B8" s="62"/>
      <c r="C8" s="62"/>
      <c r="D8" s="62"/>
      <c r="E8" s="62"/>
    </row>
    <row r="9" spans="1:22" s="1" customFormat="1">
      <c r="A9" s="63" t="s">
        <v>8</v>
      </c>
      <c r="B9" s="4"/>
      <c r="C9" s="64"/>
      <c r="D9" s="65"/>
      <c r="E9" s="66"/>
    </row>
    <row r="10" spans="1:22" s="1" customFormat="1">
      <c r="A10" s="67" t="s">
        <v>9</v>
      </c>
      <c r="B10" s="4"/>
      <c r="C10" s="4"/>
      <c r="D10" s="64"/>
      <c r="E10" s="66"/>
    </row>
    <row r="11" spans="1:22" s="1" customFormat="1">
      <c r="A11" s="67" t="s">
        <v>10</v>
      </c>
      <c r="B11" s="2"/>
      <c r="C11" s="68" t="s">
        <v>11</v>
      </c>
      <c r="D11" s="64"/>
      <c r="E11" s="66"/>
    </row>
    <row r="12" spans="1:22" s="1" customFormat="1" ht="12.6">
      <c r="B12" s="57"/>
      <c r="C12" s="57"/>
      <c r="D12" s="57"/>
      <c r="E12" s="57"/>
    </row>
    <row r="13" spans="1:22" s="1" customFormat="1" ht="23.1">
      <c r="A13" s="179" t="s">
        <v>12</v>
      </c>
      <c r="B13" s="179"/>
      <c r="C13" s="179"/>
      <c r="D13" s="179"/>
      <c r="E13" s="179"/>
    </row>
    <row r="14" spans="1:22" s="1" customFormat="1" ht="12.6">
      <c r="B14" s="57"/>
      <c r="C14" s="57"/>
      <c r="D14" s="57"/>
      <c r="E14" s="57"/>
    </row>
    <row r="15" spans="1:22" s="1" customFormat="1" ht="14.1">
      <c r="A15" s="173" t="s">
        <v>4</v>
      </c>
      <c r="B15" s="173"/>
      <c r="C15" s="173"/>
      <c r="D15" s="173"/>
      <c r="E15" s="173"/>
    </row>
    <row r="16" spans="1:22" s="1" customFormat="1" ht="14.1">
      <c r="A16" s="165" t="s">
        <v>13</v>
      </c>
      <c r="B16" s="165"/>
      <c r="C16" s="165"/>
      <c r="D16" s="165"/>
      <c r="E16" s="165"/>
    </row>
    <row r="17" spans="1:15" s="1" customFormat="1" ht="14.1">
      <c r="A17" s="166" t="s">
        <v>14</v>
      </c>
      <c r="B17" s="166"/>
      <c r="C17" s="166"/>
      <c r="D17" s="166"/>
      <c r="E17" s="166"/>
    </row>
    <row r="18" spans="1:15" s="1" customFormat="1" ht="12.6">
      <c r="A18" s="71"/>
      <c r="B18" s="72"/>
      <c r="C18" s="73"/>
      <c r="D18" s="71"/>
      <c r="E18" s="71"/>
    </row>
    <row r="19" spans="1:15" s="1" customFormat="1" ht="14.1">
      <c r="A19" s="74" t="s">
        <v>15</v>
      </c>
      <c r="C19" s="75" t="s">
        <v>16</v>
      </c>
      <c r="D19" s="76" t="s">
        <v>17</v>
      </c>
      <c r="E19" s="77"/>
    </row>
    <row r="20" spans="1:15" s="1" customFormat="1" ht="12.6">
      <c r="B20" s="57"/>
      <c r="C20" s="5"/>
      <c r="D20" s="5"/>
      <c r="E20" s="5"/>
    </row>
    <row r="21" spans="1:15" s="6" customFormat="1" ht="35.1" customHeight="1">
      <c r="A21" s="172" t="s">
        <v>18</v>
      </c>
      <c r="B21" s="172"/>
      <c r="C21" s="172"/>
      <c r="D21" s="172"/>
      <c r="E21" s="172"/>
    </row>
    <row r="22" spans="1:15" s="7" customFormat="1" ht="26.1">
      <c r="B22" s="8" t="s">
        <v>19</v>
      </c>
      <c r="C22" s="8" t="s">
        <v>20</v>
      </c>
      <c r="D22" s="8" t="s">
        <v>21</v>
      </c>
      <c r="E22" s="9" t="s">
        <v>22</v>
      </c>
      <c r="F22" s="6"/>
      <c r="G22" s="6"/>
      <c r="H22" s="6"/>
      <c r="I22" s="6"/>
      <c r="J22" s="6"/>
      <c r="K22" s="6"/>
      <c r="L22" s="6"/>
      <c r="M22" s="6"/>
      <c r="N22" s="6"/>
      <c r="O22" s="6"/>
    </row>
    <row r="23" spans="1:15" s="10" customFormat="1" ht="18" customHeight="1">
      <c r="B23" s="11" t="s">
        <v>23</v>
      </c>
      <c r="C23" s="12" t="s">
        <v>17</v>
      </c>
      <c r="D23" s="12"/>
      <c r="E23" s="13">
        <v>0</v>
      </c>
      <c r="F23" s="1"/>
      <c r="G23" s="1"/>
      <c r="H23" s="1"/>
      <c r="I23" s="1"/>
      <c r="J23" s="1"/>
      <c r="K23" s="1"/>
      <c r="L23" s="1"/>
      <c r="M23" s="1"/>
      <c r="N23" s="1"/>
      <c r="O23" s="1"/>
    </row>
    <row r="24" spans="1:15" s="10" customFormat="1" ht="18" customHeight="1" thickBot="1">
      <c r="B24" s="14" t="s">
        <v>24</v>
      </c>
      <c r="C24" s="12" t="s">
        <v>17</v>
      </c>
      <c r="D24" s="12"/>
      <c r="E24" s="13">
        <v>0</v>
      </c>
      <c r="F24" s="1"/>
      <c r="G24" s="1"/>
      <c r="H24" s="1"/>
      <c r="I24" s="1"/>
      <c r="J24" s="1"/>
      <c r="K24" s="1"/>
      <c r="L24" s="1"/>
      <c r="M24" s="1"/>
      <c r="N24" s="1"/>
      <c r="O24" s="1"/>
    </row>
    <row r="25" spans="1:15" s="7" customFormat="1" ht="18" customHeight="1" thickBot="1">
      <c r="A25" s="97" t="s">
        <v>25</v>
      </c>
      <c r="B25" s="98"/>
      <c r="C25" s="98"/>
      <c r="D25" s="99" t="s">
        <v>26</v>
      </c>
      <c r="E25" s="15">
        <f>SUM(E23:E24)</f>
        <v>0</v>
      </c>
      <c r="F25" s="6"/>
      <c r="G25" s="6"/>
      <c r="H25" s="6"/>
      <c r="I25" s="6"/>
      <c r="J25" s="6"/>
      <c r="K25" s="6"/>
      <c r="L25" s="6"/>
      <c r="M25" s="6"/>
      <c r="N25" s="6"/>
      <c r="O25" s="6"/>
    </row>
    <row r="26" spans="1:15" s="10" customFormat="1" ht="18" customHeight="1">
      <c r="B26" s="16" t="s">
        <v>27</v>
      </c>
      <c r="C26" s="12" t="s">
        <v>17</v>
      </c>
      <c r="D26" s="12"/>
      <c r="E26" s="13">
        <v>0</v>
      </c>
      <c r="F26" s="1"/>
      <c r="G26" s="1"/>
      <c r="H26" s="1"/>
      <c r="I26" s="1"/>
      <c r="J26" s="1"/>
      <c r="K26" s="1"/>
      <c r="L26" s="1"/>
      <c r="M26" s="1"/>
      <c r="N26" s="1"/>
      <c r="O26" s="1"/>
    </row>
    <row r="27" spans="1:15" s="10" customFormat="1" ht="18" customHeight="1">
      <c r="B27" s="16" t="s">
        <v>28</v>
      </c>
      <c r="C27" s="12" t="s">
        <v>17</v>
      </c>
      <c r="D27" s="12"/>
      <c r="E27" s="13">
        <v>0</v>
      </c>
      <c r="F27" s="1"/>
      <c r="G27" s="1"/>
      <c r="H27" s="1"/>
      <c r="I27" s="1"/>
      <c r="J27" s="1"/>
      <c r="K27" s="1"/>
      <c r="L27" s="1"/>
      <c r="M27" s="1"/>
      <c r="N27" s="1"/>
      <c r="O27" s="1"/>
    </row>
    <row r="28" spans="1:15" s="10" customFormat="1" ht="18" customHeight="1">
      <c r="B28" s="17" t="s">
        <v>29</v>
      </c>
      <c r="C28" s="12" t="s">
        <v>17</v>
      </c>
      <c r="D28" s="12"/>
      <c r="E28" s="13">
        <v>0</v>
      </c>
      <c r="F28" s="1"/>
      <c r="G28" s="1"/>
      <c r="H28" s="1"/>
      <c r="I28" s="1"/>
      <c r="J28" s="1"/>
      <c r="K28" s="1"/>
      <c r="L28" s="1"/>
      <c r="M28" s="1"/>
      <c r="N28" s="1"/>
      <c r="O28" s="1"/>
    </row>
    <row r="29" spans="1:15" s="10" customFormat="1" ht="18" customHeight="1">
      <c r="B29" s="17" t="s">
        <v>30</v>
      </c>
      <c r="C29" s="12" t="s">
        <v>17</v>
      </c>
      <c r="D29" s="12"/>
      <c r="E29" s="13">
        <v>0</v>
      </c>
      <c r="F29" s="1"/>
      <c r="G29" s="1"/>
      <c r="H29" s="1"/>
      <c r="I29" s="1"/>
      <c r="J29" s="1"/>
      <c r="K29" s="1"/>
      <c r="L29" s="1"/>
      <c r="M29" s="1"/>
      <c r="N29" s="1"/>
      <c r="O29" s="1"/>
    </row>
    <row r="30" spans="1:15" s="10" customFormat="1" ht="18" customHeight="1">
      <c r="B30" s="17" t="s">
        <v>31</v>
      </c>
      <c r="C30" s="12" t="s">
        <v>17</v>
      </c>
      <c r="D30" s="12"/>
      <c r="E30" s="13">
        <v>0</v>
      </c>
      <c r="F30" s="1"/>
      <c r="G30" s="1"/>
      <c r="H30" s="1"/>
      <c r="I30" s="1"/>
      <c r="J30" s="1"/>
      <c r="K30" s="1"/>
      <c r="L30" s="1"/>
      <c r="M30" s="1"/>
      <c r="N30" s="1"/>
      <c r="O30" s="1"/>
    </row>
    <row r="31" spans="1:15" s="10" customFormat="1" ht="18" customHeight="1">
      <c r="B31" s="17" t="s">
        <v>32</v>
      </c>
      <c r="C31" s="12" t="s">
        <v>17</v>
      </c>
      <c r="D31" s="12"/>
      <c r="E31" s="13">
        <v>0</v>
      </c>
      <c r="F31" s="1"/>
      <c r="G31" s="1"/>
      <c r="H31" s="1"/>
      <c r="I31" s="1"/>
      <c r="J31" s="1"/>
      <c r="K31" s="1"/>
      <c r="L31" s="1"/>
      <c r="M31" s="1"/>
      <c r="N31" s="1"/>
      <c r="O31" s="1"/>
    </row>
    <row r="32" spans="1:15" s="10" customFormat="1" ht="18" customHeight="1" thickBot="1">
      <c r="B32" s="14" t="s">
        <v>24</v>
      </c>
      <c r="C32" s="12" t="s">
        <v>17</v>
      </c>
      <c r="D32" s="12"/>
      <c r="E32" s="13">
        <v>0</v>
      </c>
      <c r="F32" s="1"/>
      <c r="G32" s="1"/>
      <c r="H32" s="1"/>
      <c r="I32" s="1"/>
      <c r="J32" s="1"/>
      <c r="K32" s="1"/>
      <c r="L32" s="1"/>
      <c r="M32" s="1"/>
      <c r="N32" s="1"/>
      <c r="O32" s="1"/>
    </row>
    <row r="33" spans="1:15" s="10" customFormat="1" ht="18" customHeight="1" thickBot="1">
      <c r="A33" s="97" t="s">
        <v>25</v>
      </c>
      <c r="B33" s="100"/>
      <c r="C33" s="100"/>
      <c r="D33" s="101" t="s">
        <v>33</v>
      </c>
      <c r="E33" s="18">
        <f>SUM(E26:E32)</f>
        <v>0</v>
      </c>
      <c r="F33" s="1"/>
      <c r="G33" s="1"/>
      <c r="H33" s="1"/>
      <c r="I33" s="1"/>
      <c r="J33" s="1"/>
      <c r="K33" s="1"/>
      <c r="L33" s="1"/>
      <c r="M33" s="1"/>
      <c r="N33" s="1"/>
      <c r="O33" s="1"/>
    </row>
    <row r="34" spans="1:15" s="10" customFormat="1" ht="18" customHeight="1">
      <c r="B34" s="19" t="s">
        <v>34</v>
      </c>
      <c r="C34" s="12" t="s">
        <v>17</v>
      </c>
      <c r="D34" s="12"/>
      <c r="E34" s="13">
        <v>0</v>
      </c>
      <c r="F34" s="1"/>
      <c r="G34" s="1"/>
      <c r="H34" s="1"/>
      <c r="I34" s="1"/>
      <c r="J34" s="1"/>
      <c r="K34" s="1"/>
      <c r="L34" s="1"/>
      <c r="M34" s="1"/>
      <c r="N34" s="1"/>
      <c r="O34" s="1"/>
    </row>
    <row r="35" spans="1:15" s="10" customFormat="1" ht="18" customHeight="1">
      <c r="B35" s="11" t="s">
        <v>35</v>
      </c>
      <c r="C35" s="12" t="s">
        <v>17</v>
      </c>
      <c r="D35" s="12"/>
      <c r="E35" s="13">
        <v>0</v>
      </c>
      <c r="F35" s="1"/>
      <c r="G35" s="1"/>
      <c r="H35" s="1"/>
      <c r="I35" s="1"/>
      <c r="J35" s="1"/>
      <c r="K35" s="1"/>
      <c r="L35" s="1"/>
      <c r="M35" s="1"/>
      <c r="N35" s="1"/>
      <c r="O35" s="1"/>
    </row>
    <row r="36" spans="1:15" s="10" customFormat="1" ht="18" customHeight="1">
      <c r="B36" s="11" t="s">
        <v>36</v>
      </c>
      <c r="C36" s="12" t="s">
        <v>17</v>
      </c>
      <c r="D36" s="12"/>
      <c r="E36" s="13">
        <v>0</v>
      </c>
      <c r="F36" s="1"/>
      <c r="G36" s="1"/>
      <c r="H36" s="1"/>
      <c r="I36" s="1"/>
      <c r="J36" s="1"/>
      <c r="K36" s="1"/>
      <c r="L36" s="1"/>
      <c r="M36" s="1"/>
      <c r="N36" s="1"/>
      <c r="O36" s="1"/>
    </row>
    <row r="37" spans="1:15" s="10" customFormat="1" ht="18" customHeight="1">
      <c r="B37" s="11" t="s">
        <v>37</v>
      </c>
      <c r="C37" s="12" t="s">
        <v>17</v>
      </c>
      <c r="D37" s="12"/>
      <c r="E37" s="13">
        <v>0</v>
      </c>
      <c r="F37" s="1"/>
      <c r="G37" s="1"/>
      <c r="H37" s="1"/>
      <c r="I37" s="1"/>
      <c r="J37" s="1"/>
      <c r="K37" s="1"/>
      <c r="L37" s="1"/>
      <c r="M37" s="1"/>
      <c r="N37" s="1"/>
      <c r="O37" s="1"/>
    </row>
    <row r="38" spans="1:15" s="10" customFormat="1" ht="18" customHeight="1">
      <c r="B38" s="11" t="s">
        <v>38</v>
      </c>
      <c r="C38" s="12" t="s">
        <v>17</v>
      </c>
      <c r="D38" s="12"/>
      <c r="E38" s="13">
        <v>0</v>
      </c>
      <c r="F38" s="1"/>
      <c r="G38" s="1"/>
      <c r="H38" s="1"/>
      <c r="I38" s="1"/>
      <c r="J38" s="1"/>
      <c r="K38" s="1"/>
      <c r="L38" s="1"/>
      <c r="M38" s="1"/>
      <c r="N38" s="1"/>
      <c r="O38" s="1"/>
    </row>
    <row r="39" spans="1:15" s="10" customFormat="1" ht="18" customHeight="1">
      <c r="B39" s="11" t="s">
        <v>39</v>
      </c>
      <c r="C39" s="12" t="s">
        <v>17</v>
      </c>
      <c r="D39" s="12"/>
      <c r="E39" s="13">
        <v>0</v>
      </c>
      <c r="F39" s="1"/>
      <c r="G39" s="1"/>
      <c r="H39" s="1"/>
      <c r="I39" s="1"/>
      <c r="J39" s="1"/>
      <c r="K39" s="1"/>
      <c r="L39" s="1"/>
      <c r="M39" s="1"/>
      <c r="N39" s="1"/>
      <c r="O39" s="1"/>
    </row>
    <row r="40" spans="1:15" s="10" customFormat="1" ht="18" customHeight="1">
      <c r="B40" s="11" t="s">
        <v>40</v>
      </c>
      <c r="C40" s="12" t="s">
        <v>17</v>
      </c>
      <c r="D40" s="12"/>
      <c r="E40" s="13">
        <v>0</v>
      </c>
      <c r="F40" s="1"/>
      <c r="G40" s="1"/>
      <c r="H40" s="1"/>
      <c r="I40" s="1"/>
      <c r="J40" s="1"/>
      <c r="K40" s="1"/>
      <c r="L40" s="1"/>
      <c r="M40" s="1"/>
      <c r="N40" s="1"/>
      <c r="O40" s="1"/>
    </row>
    <row r="41" spans="1:15" s="10" customFormat="1" ht="18" customHeight="1">
      <c r="B41" s="11" t="s">
        <v>41</v>
      </c>
      <c r="C41" s="12" t="s">
        <v>17</v>
      </c>
      <c r="D41" s="12"/>
      <c r="E41" s="13">
        <v>0</v>
      </c>
      <c r="F41" s="1"/>
      <c r="G41" s="1"/>
      <c r="H41" s="1"/>
      <c r="I41" s="1"/>
      <c r="J41" s="1"/>
      <c r="K41" s="1"/>
      <c r="L41" s="1"/>
      <c r="M41" s="1"/>
      <c r="N41" s="1"/>
      <c r="O41" s="1"/>
    </row>
    <row r="42" spans="1:15" s="10" customFormat="1" ht="18" customHeight="1" thickBot="1">
      <c r="B42" s="14" t="s">
        <v>24</v>
      </c>
      <c r="C42" s="12" t="s">
        <v>17</v>
      </c>
      <c r="D42" s="12"/>
      <c r="E42" s="13">
        <v>0</v>
      </c>
      <c r="F42" s="1"/>
      <c r="G42" s="1"/>
      <c r="H42" s="1"/>
      <c r="I42" s="1"/>
      <c r="J42" s="1"/>
      <c r="K42" s="1"/>
      <c r="L42" s="1"/>
      <c r="M42" s="1"/>
      <c r="N42" s="1"/>
      <c r="O42" s="1"/>
    </row>
    <row r="43" spans="1:15" s="10" customFormat="1" ht="18" customHeight="1" thickBot="1">
      <c r="A43" s="97" t="s">
        <v>25</v>
      </c>
      <c r="B43" s="100"/>
      <c r="C43" s="100"/>
      <c r="D43" s="101" t="s">
        <v>42</v>
      </c>
      <c r="E43" s="18">
        <f>SUM(E34:E42)</f>
        <v>0</v>
      </c>
      <c r="F43" s="1"/>
      <c r="G43" s="1"/>
      <c r="H43" s="1"/>
      <c r="I43" s="1"/>
      <c r="J43" s="1"/>
      <c r="K43" s="1"/>
      <c r="L43" s="1"/>
      <c r="M43" s="1"/>
      <c r="N43" s="1"/>
      <c r="O43" s="1"/>
    </row>
    <row r="44" spans="1:15" s="10" customFormat="1" ht="18" customHeight="1">
      <c r="B44" s="28" t="s">
        <v>43</v>
      </c>
      <c r="C44" s="12" t="s">
        <v>17</v>
      </c>
      <c r="D44" s="12"/>
      <c r="E44" s="13">
        <v>0</v>
      </c>
      <c r="F44" s="1"/>
      <c r="G44" s="1"/>
      <c r="H44" s="1"/>
      <c r="I44" s="1"/>
      <c r="J44" s="1"/>
      <c r="K44" s="1"/>
      <c r="L44" s="1"/>
      <c r="M44" s="1"/>
      <c r="N44" s="1"/>
      <c r="O44" s="1"/>
    </row>
    <row r="45" spans="1:15" s="10" customFormat="1" ht="18" customHeight="1">
      <c r="B45" s="28" t="s">
        <v>44</v>
      </c>
      <c r="C45" s="12" t="s">
        <v>17</v>
      </c>
      <c r="D45" s="12"/>
      <c r="E45" s="13">
        <v>0</v>
      </c>
      <c r="F45" s="1"/>
      <c r="G45" s="1"/>
      <c r="H45" s="1"/>
      <c r="I45" s="1"/>
      <c r="J45" s="1"/>
      <c r="K45" s="1"/>
      <c r="L45" s="1"/>
      <c r="M45" s="1"/>
      <c r="N45" s="1"/>
      <c r="O45" s="1"/>
    </row>
    <row r="46" spans="1:15" s="10" customFormat="1" ht="18" customHeight="1">
      <c r="B46" s="28" t="s">
        <v>45</v>
      </c>
      <c r="C46" s="12" t="s">
        <v>17</v>
      </c>
      <c r="D46" s="12"/>
      <c r="E46" s="13">
        <v>0</v>
      </c>
      <c r="F46" s="1"/>
      <c r="G46" s="1"/>
      <c r="H46" s="1"/>
      <c r="I46" s="1"/>
      <c r="J46" s="1"/>
      <c r="K46" s="1"/>
      <c r="L46" s="1"/>
      <c r="M46" s="1"/>
      <c r="N46" s="1"/>
      <c r="O46" s="1"/>
    </row>
    <row r="47" spans="1:15" s="10" customFormat="1" ht="18" customHeight="1">
      <c r="B47" s="28" t="s">
        <v>46</v>
      </c>
      <c r="C47" s="12" t="s">
        <v>17</v>
      </c>
      <c r="D47" s="12"/>
      <c r="E47" s="13">
        <v>0</v>
      </c>
      <c r="F47" s="1"/>
      <c r="G47" s="1"/>
      <c r="H47" s="1"/>
      <c r="I47" s="1"/>
      <c r="J47" s="1"/>
      <c r="K47" s="1"/>
      <c r="L47" s="1"/>
      <c r="M47" s="1"/>
      <c r="N47" s="1"/>
      <c r="O47" s="1"/>
    </row>
    <row r="48" spans="1:15" s="10" customFormat="1" ht="18" customHeight="1">
      <c r="B48" s="28" t="s">
        <v>47</v>
      </c>
      <c r="C48" s="12" t="s">
        <v>17</v>
      </c>
      <c r="D48" s="12"/>
      <c r="E48" s="13">
        <v>0</v>
      </c>
      <c r="F48" s="1"/>
      <c r="G48" s="1"/>
      <c r="H48" s="1"/>
      <c r="I48" s="1"/>
      <c r="J48" s="1"/>
      <c r="K48" s="1"/>
      <c r="L48" s="1"/>
      <c r="M48" s="1"/>
      <c r="N48" s="1"/>
      <c r="O48" s="1"/>
    </row>
    <row r="49" spans="1:20" s="10" customFormat="1" ht="18" customHeight="1" thickBot="1">
      <c r="B49" s="14" t="s">
        <v>24</v>
      </c>
      <c r="C49" s="12" t="s">
        <v>17</v>
      </c>
      <c r="D49" s="12"/>
      <c r="E49" s="13">
        <v>0</v>
      </c>
      <c r="F49" s="1"/>
      <c r="G49" s="1"/>
      <c r="H49" s="1"/>
      <c r="I49" s="1"/>
      <c r="J49" s="1"/>
      <c r="K49" s="1"/>
      <c r="L49" s="1"/>
      <c r="M49" s="1"/>
      <c r="N49" s="1"/>
      <c r="O49" s="1"/>
    </row>
    <row r="50" spans="1:20" s="10" customFormat="1" ht="18" customHeight="1" thickBot="1">
      <c r="A50" s="97" t="s">
        <v>25</v>
      </c>
      <c r="B50" s="100"/>
      <c r="C50" s="100"/>
      <c r="D50" s="99" t="s">
        <v>48</v>
      </c>
      <c r="E50" s="18">
        <f>SUM(E44:E49)</f>
        <v>0</v>
      </c>
      <c r="F50" s="1"/>
      <c r="G50" s="1"/>
      <c r="H50" s="1"/>
      <c r="I50" s="1"/>
      <c r="J50" s="1"/>
      <c r="K50" s="1"/>
      <c r="L50" s="1"/>
      <c r="M50" s="1"/>
      <c r="N50" s="1"/>
      <c r="O50" s="1"/>
    </row>
    <row r="51" spans="1:20" s="10" customFormat="1" ht="18" customHeight="1">
      <c r="A51" s="7"/>
      <c r="B51" s="20" t="s">
        <v>49</v>
      </c>
      <c r="C51" s="21"/>
      <c r="D51" s="21"/>
      <c r="E51" s="22">
        <v>0</v>
      </c>
      <c r="F51" s="1"/>
      <c r="G51" s="1"/>
      <c r="H51" s="1"/>
      <c r="I51" s="1"/>
      <c r="J51" s="1"/>
      <c r="K51" s="1"/>
      <c r="L51" s="1"/>
      <c r="M51" s="1"/>
      <c r="N51" s="1"/>
      <c r="O51" s="1"/>
    </row>
    <row r="52" spans="1:20" s="10" customFormat="1" ht="18" customHeight="1">
      <c r="A52" s="7"/>
      <c r="B52" s="20" t="s">
        <v>50</v>
      </c>
      <c r="C52" s="21"/>
      <c r="D52" s="21"/>
      <c r="E52" s="22">
        <v>0</v>
      </c>
      <c r="F52" s="1"/>
      <c r="G52" s="1"/>
      <c r="H52" s="1"/>
      <c r="I52" s="1"/>
      <c r="J52" s="1"/>
      <c r="K52" s="1"/>
      <c r="L52" s="1"/>
      <c r="M52" s="1"/>
      <c r="N52" s="1"/>
      <c r="O52" s="1"/>
    </row>
    <row r="53" spans="1:20" s="10" customFormat="1" ht="18" customHeight="1">
      <c r="A53" s="7"/>
      <c r="B53" s="20" t="s">
        <v>51</v>
      </c>
      <c r="C53" s="21"/>
      <c r="D53" s="21"/>
      <c r="E53" s="22">
        <v>0</v>
      </c>
      <c r="F53" s="1"/>
      <c r="G53" s="1"/>
      <c r="H53" s="1"/>
      <c r="I53" s="1"/>
      <c r="J53" s="1"/>
      <c r="K53" s="1"/>
      <c r="L53" s="1"/>
      <c r="M53" s="1"/>
      <c r="N53" s="1"/>
      <c r="O53" s="1"/>
    </row>
    <row r="54" spans="1:20" s="10" customFormat="1" ht="18" customHeight="1" thickBot="1">
      <c r="A54" s="7"/>
      <c r="B54" s="23" t="s">
        <v>24</v>
      </c>
      <c r="C54" s="21"/>
      <c r="D54" s="21"/>
      <c r="E54" s="22">
        <v>0</v>
      </c>
      <c r="F54" s="1"/>
      <c r="G54" s="1"/>
      <c r="H54" s="1"/>
      <c r="I54" s="1"/>
      <c r="J54" s="1"/>
      <c r="K54" s="1"/>
      <c r="L54" s="1"/>
      <c r="M54" s="1"/>
      <c r="N54" s="1"/>
      <c r="O54" s="1"/>
    </row>
    <row r="55" spans="1:20" s="10" customFormat="1" ht="18" customHeight="1" thickBot="1">
      <c r="A55" s="97" t="s">
        <v>25</v>
      </c>
      <c r="B55" s="100"/>
      <c r="C55" s="97"/>
      <c r="D55" s="99" t="s">
        <v>52</v>
      </c>
      <c r="E55" s="15">
        <f>SUM(E51:E54)</f>
        <v>0</v>
      </c>
      <c r="F55" s="1"/>
      <c r="G55" s="1"/>
      <c r="H55" s="1"/>
      <c r="I55" s="1"/>
      <c r="J55" s="1"/>
      <c r="K55" s="1"/>
      <c r="L55" s="1"/>
      <c r="M55" s="1"/>
      <c r="N55" s="1"/>
      <c r="O55" s="1"/>
    </row>
    <row r="56" spans="1:20" s="24" customFormat="1" ht="18" customHeight="1">
      <c r="B56" s="28" t="s">
        <v>53</v>
      </c>
      <c r="C56" s="28"/>
      <c r="D56" s="28"/>
      <c r="E56" s="13">
        <v>0</v>
      </c>
      <c r="F56" s="27"/>
      <c r="G56" s="27"/>
      <c r="H56" s="27"/>
      <c r="I56" s="27"/>
      <c r="J56" s="27"/>
      <c r="K56" s="27"/>
      <c r="L56" s="27"/>
      <c r="M56" s="27"/>
      <c r="N56" s="27"/>
      <c r="O56" s="27"/>
      <c r="P56" s="27"/>
      <c r="Q56" s="27"/>
      <c r="R56" s="27"/>
      <c r="S56" s="27"/>
      <c r="T56" s="27"/>
    </row>
    <row r="57" spans="1:20" s="24" customFormat="1" ht="18" customHeight="1">
      <c r="B57" s="28" t="s">
        <v>54</v>
      </c>
      <c r="C57" s="28"/>
      <c r="D57" s="28"/>
      <c r="E57" s="13">
        <v>0</v>
      </c>
      <c r="F57" s="27"/>
      <c r="G57" s="27"/>
      <c r="H57" s="27"/>
      <c r="I57" s="27"/>
      <c r="J57" s="27"/>
      <c r="K57" s="27"/>
      <c r="L57" s="27"/>
      <c r="M57" s="27"/>
      <c r="N57" s="27"/>
      <c r="O57" s="27"/>
      <c r="P57" s="27"/>
      <c r="Q57" s="27"/>
      <c r="R57" s="27"/>
      <c r="S57" s="27"/>
      <c r="T57" s="27"/>
    </row>
    <row r="58" spans="1:20" s="24" customFormat="1" ht="18" customHeight="1">
      <c r="B58" s="28" t="s">
        <v>55</v>
      </c>
      <c r="C58" s="28"/>
      <c r="D58" s="28"/>
      <c r="E58" s="13">
        <v>0</v>
      </c>
      <c r="F58" s="27"/>
      <c r="G58" s="27"/>
      <c r="H58" s="27"/>
      <c r="I58" s="27"/>
      <c r="J58" s="27"/>
      <c r="K58" s="27"/>
      <c r="L58" s="27"/>
      <c r="M58" s="27"/>
      <c r="N58" s="27"/>
      <c r="O58" s="27"/>
      <c r="P58" s="27"/>
      <c r="Q58" s="27"/>
      <c r="R58" s="27"/>
      <c r="S58" s="27"/>
      <c r="T58" s="27"/>
    </row>
    <row r="59" spans="1:20" s="24" customFormat="1" ht="18" customHeight="1">
      <c r="B59" s="28" t="s">
        <v>56</v>
      </c>
      <c r="C59" s="28"/>
      <c r="D59" s="28"/>
      <c r="E59" s="13">
        <v>0</v>
      </c>
      <c r="F59" s="27"/>
      <c r="G59" s="27"/>
      <c r="H59" s="27"/>
      <c r="I59" s="27"/>
      <c r="J59" s="27"/>
      <c r="K59" s="27"/>
      <c r="L59" s="27"/>
      <c r="M59" s="27"/>
      <c r="N59" s="27"/>
      <c r="O59" s="27"/>
      <c r="P59" s="27"/>
      <c r="Q59" s="27"/>
      <c r="R59" s="27"/>
      <c r="S59" s="27"/>
      <c r="T59" s="27"/>
    </row>
    <row r="60" spans="1:20" s="10" customFormat="1" ht="18" customHeight="1" thickBot="1">
      <c r="B60" s="14" t="s">
        <v>24</v>
      </c>
      <c r="C60" s="21"/>
      <c r="D60" s="21"/>
      <c r="E60" s="13">
        <v>0</v>
      </c>
      <c r="F60" s="1"/>
      <c r="G60" s="1"/>
      <c r="H60" s="1"/>
      <c r="I60" s="1"/>
      <c r="J60" s="1"/>
      <c r="K60" s="1"/>
      <c r="L60" s="1"/>
      <c r="M60" s="1"/>
      <c r="N60" s="1"/>
      <c r="O60" s="1"/>
    </row>
    <row r="61" spans="1:20" s="10" customFormat="1" ht="18" customHeight="1" thickBot="1">
      <c r="A61" s="97" t="s">
        <v>25</v>
      </c>
      <c r="B61" s="100"/>
      <c r="C61" s="100"/>
      <c r="D61" s="99" t="s">
        <v>57</v>
      </c>
      <c r="E61" s="18">
        <f>SUM(E56:E60)</f>
        <v>0</v>
      </c>
      <c r="F61" s="1"/>
      <c r="G61" s="1"/>
      <c r="H61" s="1"/>
      <c r="I61" s="1"/>
      <c r="J61" s="1"/>
      <c r="K61" s="1"/>
      <c r="L61" s="1"/>
      <c r="M61" s="1"/>
      <c r="N61" s="1"/>
      <c r="O61" s="1"/>
    </row>
    <row r="62" spans="1:20" s="24" customFormat="1" ht="18" customHeight="1">
      <c r="B62" s="28" t="s">
        <v>58</v>
      </c>
      <c r="C62" s="28"/>
      <c r="D62" s="28"/>
      <c r="E62" s="13">
        <v>0</v>
      </c>
      <c r="F62" s="26"/>
      <c r="G62" s="27"/>
      <c r="H62" s="27"/>
      <c r="I62" s="27"/>
      <c r="J62" s="27"/>
      <c r="K62" s="27"/>
      <c r="L62" s="27"/>
      <c r="M62" s="27"/>
      <c r="N62" s="27"/>
      <c r="O62" s="27"/>
      <c r="P62" s="27"/>
      <c r="Q62" s="27"/>
      <c r="R62" s="27"/>
      <c r="S62" s="27"/>
      <c r="T62" s="27"/>
    </row>
    <row r="63" spans="1:20" s="24" customFormat="1" ht="18" customHeight="1">
      <c r="B63" s="25" t="s">
        <v>59</v>
      </c>
      <c r="C63" s="21"/>
      <c r="D63" s="21"/>
      <c r="E63" s="22">
        <v>0</v>
      </c>
      <c r="F63" s="26"/>
      <c r="G63" s="27"/>
      <c r="H63" s="27"/>
      <c r="I63" s="27"/>
      <c r="J63" s="27"/>
      <c r="K63" s="27"/>
      <c r="L63" s="27"/>
      <c r="M63" s="27"/>
      <c r="N63" s="27"/>
      <c r="O63" s="27"/>
      <c r="P63" s="27"/>
      <c r="Q63" s="27"/>
      <c r="R63" s="27"/>
      <c r="S63" s="27"/>
      <c r="T63" s="27"/>
    </row>
    <row r="64" spans="1:20" s="10" customFormat="1" ht="18" customHeight="1" thickBot="1">
      <c r="B64" s="14" t="s">
        <v>24</v>
      </c>
      <c r="C64" s="21"/>
      <c r="D64" s="21"/>
      <c r="E64" s="13">
        <v>0</v>
      </c>
      <c r="F64" s="1"/>
      <c r="G64" s="1"/>
      <c r="H64" s="1"/>
      <c r="I64" s="1"/>
      <c r="J64" s="1"/>
      <c r="K64" s="1"/>
      <c r="L64" s="1"/>
      <c r="M64" s="1"/>
      <c r="N64" s="1"/>
      <c r="O64" s="1"/>
    </row>
    <row r="65" spans="1:21" s="10" customFormat="1" ht="18" customHeight="1" thickBot="1">
      <c r="A65" s="97" t="s">
        <v>25</v>
      </c>
      <c r="B65" s="100"/>
      <c r="C65" s="100"/>
      <c r="D65" s="101" t="s">
        <v>60</v>
      </c>
      <c r="E65" s="18">
        <f>SUM(E62:E64)</f>
        <v>0</v>
      </c>
      <c r="F65" s="1"/>
      <c r="G65" s="1"/>
      <c r="H65" s="1"/>
      <c r="I65" s="1"/>
      <c r="J65" s="1"/>
      <c r="K65" s="1"/>
      <c r="L65" s="1"/>
      <c r="M65" s="1"/>
      <c r="N65" s="1"/>
      <c r="O65" s="1"/>
    </row>
    <row r="66" spans="1:21" s="24" customFormat="1" ht="18" customHeight="1">
      <c r="B66" s="28" t="s">
        <v>61</v>
      </c>
      <c r="C66" s="28"/>
      <c r="D66" s="28"/>
      <c r="E66" s="13">
        <v>0</v>
      </c>
      <c r="F66" s="27"/>
      <c r="G66" s="27"/>
      <c r="H66" s="27"/>
      <c r="I66" s="27"/>
      <c r="J66" s="27"/>
      <c r="K66" s="27"/>
      <c r="L66" s="27"/>
      <c r="M66" s="27"/>
      <c r="N66" s="27"/>
      <c r="O66" s="27"/>
      <c r="P66" s="27"/>
      <c r="Q66" s="27"/>
      <c r="R66" s="27"/>
      <c r="S66" s="27"/>
      <c r="T66" s="27"/>
    </row>
    <row r="67" spans="1:21" s="24" customFormat="1" ht="18" customHeight="1">
      <c r="B67" s="25" t="s">
        <v>62</v>
      </c>
      <c r="C67" s="21"/>
      <c r="D67" s="21"/>
      <c r="E67" s="22">
        <v>0</v>
      </c>
      <c r="F67" s="27"/>
      <c r="G67" s="27"/>
      <c r="H67" s="27"/>
      <c r="I67" s="27"/>
      <c r="J67" s="27"/>
      <c r="K67" s="27"/>
      <c r="L67" s="27"/>
      <c r="M67" s="27"/>
      <c r="N67" s="27"/>
      <c r="O67" s="27"/>
      <c r="P67" s="27"/>
      <c r="Q67" s="27"/>
      <c r="R67" s="27"/>
      <c r="S67" s="27"/>
      <c r="T67" s="27"/>
    </row>
    <row r="68" spans="1:21" s="24" customFormat="1" ht="18" customHeight="1">
      <c r="B68" s="25" t="s">
        <v>63</v>
      </c>
      <c r="C68" s="21"/>
      <c r="D68" s="21"/>
      <c r="E68" s="22">
        <v>0</v>
      </c>
      <c r="F68" s="27"/>
      <c r="G68" s="27"/>
      <c r="H68" s="27"/>
      <c r="I68" s="27"/>
      <c r="J68" s="27"/>
      <c r="K68" s="27"/>
      <c r="L68" s="27"/>
      <c r="M68" s="27"/>
      <c r="N68" s="27"/>
      <c r="O68" s="27"/>
      <c r="P68" s="27"/>
      <c r="Q68" s="27"/>
      <c r="R68" s="27"/>
    </row>
    <row r="69" spans="1:21" s="10" customFormat="1" ht="18" customHeight="1">
      <c r="B69" s="11" t="s">
        <v>64</v>
      </c>
      <c r="C69" s="28"/>
      <c r="D69" s="28"/>
      <c r="E69" s="13">
        <v>0</v>
      </c>
      <c r="F69" s="1"/>
      <c r="G69" s="1"/>
      <c r="H69" s="1"/>
      <c r="I69" s="1"/>
      <c r="J69" s="1"/>
      <c r="K69" s="1"/>
      <c r="L69" s="1"/>
      <c r="M69" s="1"/>
      <c r="N69" s="1"/>
      <c r="O69" s="1"/>
    </row>
    <row r="70" spans="1:21" s="10" customFormat="1" ht="18" customHeight="1">
      <c r="B70" s="28" t="s">
        <v>65</v>
      </c>
      <c r="C70" s="28"/>
      <c r="D70" s="28"/>
      <c r="E70" s="13">
        <v>0</v>
      </c>
      <c r="F70" s="1"/>
      <c r="G70" s="1"/>
      <c r="H70" s="1"/>
      <c r="I70" s="1"/>
      <c r="J70" s="1"/>
      <c r="K70" s="1"/>
      <c r="L70" s="1"/>
      <c r="M70" s="1"/>
      <c r="N70" s="1"/>
      <c r="O70" s="1"/>
    </row>
    <row r="71" spans="1:21" s="10" customFormat="1" ht="18" customHeight="1" thickBot="1">
      <c r="B71" s="14" t="s">
        <v>24</v>
      </c>
      <c r="C71" s="28"/>
      <c r="D71" s="28"/>
      <c r="E71" s="13">
        <v>0</v>
      </c>
      <c r="F71" s="1"/>
      <c r="G71" s="1"/>
      <c r="H71" s="1"/>
      <c r="I71" s="1"/>
      <c r="J71" s="1"/>
      <c r="K71" s="1"/>
      <c r="L71" s="1"/>
      <c r="M71" s="1"/>
      <c r="N71" s="1"/>
      <c r="O71" s="1"/>
    </row>
    <row r="72" spans="1:21" s="10" customFormat="1" ht="18" customHeight="1" thickBot="1">
      <c r="A72" s="97" t="s">
        <v>25</v>
      </c>
      <c r="B72" s="100"/>
      <c r="C72" s="100"/>
      <c r="D72" s="101" t="s">
        <v>66</v>
      </c>
      <c r="E72" s="18">
        <f>SUM(E66:E71)</f>
        <v>0</v>
      </c>
      <c r="F72" s="1"/>
      <c r="G72" s="1"/>
      <c r="H72" s="1"/>
      <c r="I72" s="1"/>
      <c r="J72" s="1"/>
      <c r="K72" s="1"/>
      <c r="L72" s="1"/>
      <c r="M72" s="1"/>
      <c r="N72" s="1"/>
      <c r="O72" s="1"/>
    </row>
    <row r="73" spans="1:21" s="10" customFormat="1" ht="18" customHeight="1">
      <c r="B73" s="29"/>
      <c r="C73" s="29"/>
      <c r="D73" s="29"/>
      <c r="E73" s="29"/>
      <c r="G73" s="1"/>
      <c r="H73" s="1"/>
      <c r="I73" s="1"/>
      <c r="J73" s="1"/>
      <c r="K73" s="1"/>
      <c r="L73" s="1"/>
      <c r="M73" s="1"/>
      <c r="N73" s="1"/>
      <c r="O73" s="1"/>
    </row>
    <row r="74" spans="1:21" s="6" customFormat="1" ht="35.1" customHeight="1">
      <c r="A74" s="172" t="s">
        <v>67</v>
      </c>
      <c r="B74" s="172"/>
      <c r="C74" s="172"/>
      <c r="D74" s="172"/>
      <c r="E74" s="172"/>
    </row>
    <row r="75" spans="1:21" s="7" customFormat="1" ht="65.099999999999994">
      <c r="B75" s="8" t="s">
        <v>19</v>
      </c>
      <c r="C75" s="8" t="s">
        <v>68</v>
      </c>
      <c r="D75" s="8" t="s">
        <v>69</v>
      </c>
      <c r="E75" s="8" t="s">
        <v>70</v>
      </c>
      <c r="F75" s="6"/>
      <c r="G75" s="30"/>
      <c r="H75" s="6"/>
      <c r="I75" s="6"/>
      <c r="J75" s="6"/>
      <c r="K75" s="6"/>
      <c r="L75" s="6"/>
      <c r="M75" s="6"/>
      <c r="N75" s="6"/>
      <c r="O75" s="6"/>
      <c r="P75" s="6"/>
      <c r="Q75" s="6"/>
      <c r="R75" s="6"/>
      <c r="S75" s="6"/>
      <c r="T75" s="6"/>
      <c r="U75" s="6"/>
    </row>
    <row r="76" spans="1:21" s="7" customFormat="1" ht="18" customHeight="1">
      <c r="B76" s="25" t="s">
        <v>71</v>
      </c>
      <c r="C76" s="21"/>
      <c r="D76" s="31">
        <v>0</v>
      </c>
      <c r="E76" s="31">
        <v>0</v>
      </c>
      <c r="F76" s="6"/>
      <c r="G76" s="30"/>
      <c r="H76" s="6"/>
      <c r="I76" s="6"/>
      <c r="J76" s="6"/>
      <c r="K76" s="6"/>
      <c r="L76" s="6"/>
      <c r="M76" s="6"/>
      <c r="N76" s="6"/>
      <c r="O76" s="6"/>
      <c r="P76" s="6"/>
      <c r="Q76" s="6"/>
      <c r="R76" s="6"/>
      <c r="S76" s="6"/>
      <c r="T76" s="6"/>
      <c r="U76" s="6"/>
    </row>
    <row r="77" spans="1:21" s="7" customFormat="1" ht="18" customHeight="1" thickBot="1">
      <c r="B77" s="23" t="s">
        <v>24</v>
      </c>
      <c r="C77" s="32"/>
      <c r="D77" s="22">
        <v>0</v>
      </c>
      <c r="E77" s="22">
        <v>0</v>
      </c>
      <c r="F77" s="6"/>
      <c r="G77" s="30"/>
      <c r="H77" s="6"/>
      <c r="I77" s="6"/>
      <c r="J77" s="6"/>
      <c r="K77" s="6"/>
      <c r="L77" s="6"/>
      <c r="M77" s="6"/>
      <c r="N77" s="6"/>
      <c r="O77" s="6"/>
      <c r="P77" s="6"/>
      <c r="Q77" s="6"/>
      <c r="R77" s="6"/>
      <c r="S77" s="6"/>
      <c r="T77" s="6"/>
      <c r="U77" s="6"/>
    </row>
    <row r="78" spans="1:21" s="10" customFormat="1" ht="15" customHeight="1" thickBot="1">
      <c r="A78" s="97" t="s">
        <v>25</v>
      </c>
      <c r="B78" s="100"/>
      <c r="C78" s="100"/>
      <c r="D78" s="101" t="s">
        <v>72</v>
      </c>
      <c r="E78" s="18">
        <f>E76+E77</f>
        <v>0</v>
      </c>
      <c r="F78" s="33"/>
      <c r="G78" s="1"/>
      <c r="H78" s="1"/>
      <c r="I78" s="1"/>
      <c r="J78" s="1"/>
      <c r="K78" s="1"/>
      <c r="L78" s="1"/>
      <c r="M78" s="1"/>
      <c r="N78" s="1"/>
      <c r="O78" s="1"/>
    </row>
    <row r="79" spans="1:21" s="10" customFormat="1" ht="15" customHeight="1">
      <c r="A79" s="94"/>
      <c r="B79" s="95"/>
      <c r="C79" s="95"/>
      <c r="D79" s="96"/>
      <c r="E79" s="93"/>
      <c r="F79" s="33"/>
      <c r="G79" s="1"/>
      <c r="H79" s="1"/>
      <c r="I79" s="1"/>
      <c r="J79" s="1"/>
      <c r="K79" s="1"/>
      <c r="L79" s="1"/>
      <c r="M79" s="1"/>
      <c r="N79" s="1"/>
      <c r="O79" s="1"/>
    </row>
    <row r="80" spans="1:21" ht="15" customHeight="1">
      <c r="A80" s="78"/>
      <c r="B80" s="167" t="s">
        <v>73</v>
      </c>
      <c r="C80" s="168"/>
      <c r="D80" s="169"/>
      <c r="E80" s="79">
        <f>E25+E33+E43+E55+E72+E78</f>
        <v>0</v>
      </c>
    </row>
    <row r="81" spans="1:5" ht="15" customHeight="1">
      <c r="A81" s="170" t="s">
        <v>74</v>
      </c>
      <c r="B81" s="170"/>
      <c r="C81" s="170"/>
      <c r="D81" s="170"/>
      <c r="E81" s="170"/>
    </row>
    <row r="82" spans="1:5">
      <c r="A82" s="171"/>
      <c r="B82" s="171"/>
      <c r="C82" s="171"/>
      <c r="D82" s="59"/>
      <c r="E82" s="80" t="s">
        <v>17</v>
      </c>
    </row>
    <row r="83" spans="1:5" ht="15.6">
      <c r="A83" s="81"/>
      <c r="B83" s="81"/>
      <c r="C83" s="82"/>
      <c r="D83" s="83"/>
      <c r="E83" s="84"/>
    </row>
    <row r="84" spans="1:5" ht="20.100000000000001">
      <c r="A84" s="160" t="s">
        <v>75</v>
      </c>
      <c r="B84" s="160"/>
      <c r="C84" s="160"/>
      <c r="D84" s="160"/>
      <c r="E84" s="160"/>
    </row>
    <row r="85" spans="1:5" ht="20.100000000000001">
      <c r="A85" s="85"/>
      <c r="B85" s="86"/>
      <c r="C85" s="86"/>
      <c r="D85" s="86"/>
      <c r="E85" s="87"/>
    </row>
    <row r="86" spans="1:5">
      <c r="A86" s="161" t="s">
        <v>76</v>
      </c>
      <c r="B86" s="161"/>
      <c r="C86" s="161"/>
      <c r="D86" s="161"/>
      <c r="E86" s="4"/>
    </row>
    <row r="87" spans="1:5">
      <c r="A87" s="161" t="s">
        <v>77</v>
      </c>
      <c r="B87" s="161"/>
      <c r="C87" s="161"/>
      <c r="D87" s="162"/>
      <c r="E87" s="88">
        <v>0</v>
      </c>
    </row>
    <row r="88" spans="1:5">
      <c r="A88" s="89"/>
      <c r="B88" s="89"/>
      <c r="C88" s="89"/>
      <c r="D88" s="89"/>
      <c r="E88" s="89"/>
    </row>
    <row r="89" spans="1:5" ht="20.100000000000001">
      <c r="A89" s="81"/>
      <c r="B89" s="81"/>
      <c r="C89" s="90"/>
      <c r="D89" s="91" t="s">
        <v>78</v>
      </c>
      <c r="E89" s="92">
        <f>E80+E87</f>
        <v>0</v>
      </c>
    </row>
    <row r="90" spans="1:5">
      <c r="A90" s="59"/>
      <c r="B90" s="59"/>
      <c r="C90" s="59"/>
      <c r="D90" s="59"/>
      <c r="E90" s="59"/>
    </row>
    <row r="91" spans="1:5">
      <c r="A91" s="59"/>
      <c r="B91" s="59"/>
      <c r="C91" s="59"/>
      <c r="D91" s="59"/>
      <c r="E91" s="59"/>
    </row>
    <row r="92" spans="1:5" ht="23.1">
      <c r="A92" s="163" t="s">
        <v>79</v>
      </c>
      <c r="B92" s="163"/>
      <c r="C92" s="163"/>
      <c r="D92" s="163"/>
      <c r="E92" s="163"/>
    </row>
    <row r="94" spans="1:5" ht="45" customHeight="1">
      <c r="A94" s="164" t="s">
        <v>80</v>
      </c>
      <c r="B94" s="164"/>
      <c r="C94" s="164"/>
      <c r="D94" s="164"/>
      <c r="E94" s="164"/>
    </row>
    <row r="95" spans="1:5" ht="15" thickBot="1">
      <c r="A95" s="65" t="s">
        <v>81</v>
      </c>
      <c r="B95" s="69"/>
      <c r="C95" s="69"/>
      <c r="D95" s="69"/>
      <c r="E95" s="69"/>
    </row>
    <row r="96" spans="1:5" ht="28.5" thickBot="1">
      <c r="A96" s="59"/>
      <c r="B96" s="59"/>
      <c r="C96" s="102" t="s">
        <v>82</v>
      </c>
      <c r="D96" s="103" t="s">
        <v>83</v>
      </c>
      <c r="E96" s="104" t="s">
        <v>84</v>
      </c>
    </row>
    <row r="97" spans="1:5" ht="27.95">
      <c r="A97" s="105" t="s">
        <v>85</v>
      </c>
      <c r="B97" s="106" t="s">
        <v>86</v>
      </c>
      <c r="C97" s="107" t="s">
        <v>87</v>
      </c>
      <c r="D97" s="108" t="s">
        <v>87</v>
      </c>
      <c r="E97" s="109" t="s">
        <v>87</v>
      </c>
    </row>
    <row r="98" spans="1:5">
      <c r="A98" s="110" t="s">
        <v>88</v>
      </c>
      <c r="B98" s="111" t="s">
        <v>89</v>
      </c>
      <c r="C98" s="112"/>
      <c r="D98" s="113"/>
      <c r="E98" s="114"/>
    </row>
    <row r="99" spans="1:5">
      <c r="A99" s="115"/>
      <c r="B99" s="116" t="s">
        <v>90</v>
      </c>
      <c r="C99" s="117"/>
      <c r="D99" s="118"/>
      <c r="E99" s="119"/>
    </row>
    <row r="100" spans="1:5">
      <c r="A100" s="115"/>
      <c r="B100" s="116" t="s">
        <v>91</v>
      </c>
      <c r="C100" s="117"/>
      <c r="D100" s="118"/>
      <c r="E100" s="119"/>
    </row>
    <row r="101" spans="1:5">
      <c r="A101" s="115"/>
      <c r="B101" s="120" t="s">
        <v>92</v>
      </c>
      <c r="C101" s="121"/>
      <c r="D101" s="122"/>
      <c r="E101" s="123"/>
    </row>
    <row r="102" spans="1:5">
      <c r="A102" s="115"/>
      <c r="B102" s="124"/>
      <c r="C102" s="125"/>
      <c r="D102" s="125"/>
      <c r="E102" s="126"/>
    </row>
    <row r="103" spans="1:5">
      <c r="A103" s="127" t="s">
        <v>93</v>
      </c>
      <c r="B103" s="111" t="s">
        <v>94</v>
      </c>
      <c r="C103" s="128">
        <f>MIN(70%*E89,IF(OR(B42=G30,B42=G29),8000,5000))</f>
        <v>0</v>
      </c>
      <c r="D103" s="129">
        <v>0</v>
      </c>
      <c r="E103" s="114"/>
    </row>
    <row r="104" spans="1:5">
      <c r="A104" s="115"/>
      <c r="B104" s="111" t="s">
        <v>95</v>
      </c>
      <c r="C104" s="117"/>
      <c r="D104" s="118"/>
      <c r="E104" s="119"/>
    </row>
    <row r="105" spans="1:5">
      <c r="A105" s="115"/>
      <c r="B105" s="111" t="s">
        <v>96</v>
      </c>
      <c r="C105" s="117"/>
      <c r="D105" s="118"/>
      <c r="E105" s="119"/>
    </row>
    <row r="106" spans="1:5">
      <c r="A106" s="115"/>
      <c r="B106" s="111" t="s">
        <v>97</v>
      </c>
      <c r="C106" s="117"/>
      <c r="D106" s="118"/>
      <c r="E106" s="119"/>
    </row>
    <row r="107" spans="1:5">
      <c r="A107" s="115"/>
      <c r="B107" s="120" t="s">
        <v>92</v>
      </c>
      <c r="C107" s="121"/>
      <c r="D107" s="122"/>
      <c r="E107" s="123"/>
    </row>
    <row r="108" spans="1:5">
      <c r="A108" s="130"/>
      <c r="B108" s="131"/>
      <c r="C108" s="132"/>
      <c r="D108" s="132"/>
      <c r="E108" s="133"/>
    </row>
    <row r="109" spans="1:5">
      <c r="A109" s="127" t="s">
        <v>98</v>
      </c>
      <c r="B109" s="134" t="s">
        <v>99</v>
      </c>
      <c r="C109" s="135"/>
      <c r="D109" s="136"/>
      <c r="E109" s="137"/>
    </row>
    <row r="110" spans="1:5">
      <c r="A110" s="130"/>
      <c r="B110" s="131"/>
      <c r="C110" s="131"/>
      <c r="D110" s="131"/>
      <c r="E110" s="138"/>
    </row>
    <row r="111" spans="1:5" ht="15" thickBot="1">
      <c r="A111" s="139"/>
      <c r="B111" s="140"/>
      <c r="C111" s="141"/>
      <c r="D111" s="142" t="s">
        <v>84</v>
      </c>
      <c r="E111" s="143">
        <f>SUM(E98:E109)</f>
        <v>0</v>
      </c>
    </row>
    <row r="112" spans="1:5">
      <c r="A112" s="144"/>
      <c r="B112" s="145"/>
      <c r="C112" s="146"/>
      <c r="D112" s="147"/>
      <c r="E112" s="146"/>
    </row>
    <row r="113" spans="1:5" ht="33.6" customHeight="1">
      <c r="A113" s="157" t="s">
        <v>100</v>
      </c>
      <c r="B113" s="158"/>
      <c r="C113" s="158"/>
      <c r="D113" s="158"/>
      <c r="E113" s="159"/>
    </row>
    <row r="114" spans="1:5">
      <c r="A114" s="59"/>
      <c r="B114" s="59"/>
      <c r="C114" s="59"/>
      <c r="D114" s="59"/>
      <c r="E114" s="59"/>
    </row>
    <row r="115" spans="1:5">
      <c r="A115" s="59"/>
      <c r="B115" s="59"/>
      <c r="C115" s="59"/>
      <c r="D115" s="59"/>
      <c r="E115" s="148" t="s">
        <v>101</v>
      </c>
    </row>
  </sheetData>
  <mergeCells count="19">
    <mergeCell ref="A15:E15"/>
    <mergeCell ref="B1:F1"/>
    <mergeCell ref="A2:E2"/>
    <mergeCell ref="A3:E3"/>
    <mergeCell ref="A4:E4"/>
    <mergeCell ref="A13:E13"/>
    <mergeCell ref="A16:E16"/>
    <mergeCell ref="A17:E17"/>
    <mergeCell ref="B80:D80"/>
    <mergeCell ref="A81:E81"/>
    <mergeCell ref="A82:C82"/>
    <mergeCell ref="A21:E21"/>
    <mergeCell ref="A74:E74"/>
    <mergeCell ref="A113:E113"/>
    <mergeCell ref="A84:E84"/>
    <mergeCell ref="A86:D86"/>
    <mergeCell ref="A87:D87"/>
    <mergeCell ref="A92:E92"/>
    <mergeCell ref="A94:E94"/>
  </mergeCells>
  <dataValidations count="4">
    <dataValidation type="list" allowBlank="1" showInputMessage="1" showErrorMessage="1" sqref="C23:C24 C26:C32 C44:C49 C34:C42" xr:uid="{00000000-0002-0000-0100-000000000000}">
      <formula1>"Choisir une valeur,Acquisition neuf,Acquisition occasion,Crédit-bail, Location"</formula1>
    </dataValidation>
    <dataValidation type="list" allowBlank="1" showInputMessage="1" showErrorMessage="1" sqref="D19" xr:uid="{00000000-0002-0000-0100-000001000000}">
      <formula1>"Choisir une valeur,Assujetti à la TVA,Non assujetti à la TVA,Assujetti partiel à la TVA"</formula1>
    </dataValidation>
    <dataValidation type="list" allowBlank="1" showInputMessage="1" showErrorMessage="1" sqref="C18" xr:uid="{00000000-0002-0000-0100-000002000000}">
      <formula1>"Choisir une valeur,Assujetti,Assujetti partiel,Non assujetti"</formula1>
    </dataValidation>
    <dataValidation type="list" allowBlank="1" showInputMessage="1" showErrorMessage="1" sqref="E82" xr:uid="{00000000-0002-0000-0100-000003000000}">
      <formula1>"Choisir une valeur,Oui,Non"</formula1>
    </dataValidation>
  </dataValidations>
  <hyperlinks>
    <hyperlink ref="C11" r:id="rId1" xr:uid="{00000000-0004-0000-0100-000000000000}"/>
    <hyperlink ref="A6" location="_1__BUDGET_PREVISIONNEL_DE_L_OPERATION" display="1/ Le budget prévisionnel de l'opération" xr:uid="{00000000-0004-0000-0100-000001000000}"/>
    <hyperlink ref="A7" location="_3__PLAN_DE_FINANCEMENT" display="2/ Le plan de financement" xr:uid="{00000000-0004-0000-0100-000002000000}"/>
    <hyperlink ref="E115" location="Méthanisation!A1" display="Retour haut de page" xr:uid="{00000000-0004-0000-0100-000003000000}"/>
  </hyperlinks>
  <pageMargins left="0.7" right="0.7" top="0.75" bottom="0.75" header="0.3" footer="0.3"/>
  <pageSetup paperSize="9" scale="53" fitToHeight="0"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Z47"/>
  <sheetViews>
    <sheetView showGridLines="0" tabSelected="1" topLeftCell="A32" zoomScaleNormal="100" workbookViewId="0">
      <selection activeCell="E10" sqref="E10"/>
    </sheetView>
  </sheetViews>
  <sheetFormatPr defaultColWidth="11.42578125" defaultRowHeight="14.45"/>
  <cols>
    <col min="1" max="1" width="16.42578125" customWidth="1"/>
    <col min="4" max="4" width="13.42578125" customWidth="1"/>
    <col min="5" max="5" width="16.5703125" bestFit="1" customWidth="1"/>
  </cols>
  <sheetData>
    <row r="1" spans="1:26">
      <c r="A1" s="199" t="s">
        <v>102</v>
      </c>
      <c r="B1" s="199"/>
      <c r="C1" s="199"/>
    </row>
    <row r="3" spans="1:26" ht="18">
      <c r="A3" s="39" t="s">
        <v>103</v>
      </c>
      <c r="B3" s="39"/>
      <c r="C3" s="39"/>
      <c r="D3" s="39"/>
      <c r="E3" s="39"/>
      <c r="F3" s="39"/>
      <c r="G3" s="39"/>
      <c r="H3" s="39"/>
      <c r="I3" s="39"/>
      <c r="J3" s="39"/>
      <c r="K3" s="39"/>
      <c r="L3" s="39"/>
      <c r="M3" s="39"/>
      <c r="N3" s="39"/>
      <c r="O3" s="39"/>
      <c r="P3" s="39"/>
      <c r="Q3" s="39"/>
      <c r="R3" s="39"/>
      <c r="S3" s="39"/>
      <c r="T3" s="39"/>
      <c r="U3" s="39"/>
      <c r="V3" s="39"/>
      <c r="W3" s="39"/>
      <c r="X3" s="39"/>
      <c r="Y3" s="39"/>
      <c r="Z3" s="39"/>
    </row>
    <row r="5" spans="1:26">
      <c r="A5" s="187" t="s">
        <v>104</v>
      </c>
      <c r="B5" s="188"/>
      <c r="C5" s="188"/>
      <c r="D5" s="188"/>
      <c r="E5" s="189"/>
    </row>
    <row r="7" spans="1:26" ht="25.5" customHeight="1">
      <c r="A7" s="182" t="s">
        <v>105</v>
      </c>
      <c r="B7" s="182"/>
      <c r="C7" s="182"/>
      <c r="D7" s="182"/>
      <c r="E7" s="53" t="s">
        <v>106</v>
      </c>
      <c r="F7" s="40" t="s">
        <v>107</v>
      </c>
      <c r="G7" s="53" t="s">
        <v>108</v>
      </c>
      <c r="H7" s="53" t="s">
        <v>109</v>
      </c>
      <c r="I7" s="53" t="s">
        <v>110</v>
      </c>
      <c r="J7" s="53" t="s">
        <v>111</v>
      </c>
      <c r="K7" s="53" t="s">
        <v>112</v>
      </c>
      <c r="L7" s="53" t="s">
        <v>113</v>
      </c>
      <c r="M7" s="53" t="s">
        <v>114</v>
      </c>
      <c r="N7" s="53" t="s">
        <v>115</v>
      </c>
      <c r="O7" s="53" t="s">
        <v>116</v>
      </c>
      <c r="P7" s="53" t="s">
        <v>117</v>
      </c>
      <c r="Q7" s="53" t="s">
        <v>118</v>
      </c>
      <c r="R7" s="53" t="s">
        <v>119</v>
      </c>
      <c r="S7" s="53" t="s">
        <v>120</v>
      </c>
      <c r="T7" s="53" t="s">
        <v>121</v>
      </c>
      <c r="U7" s="53" t="s">
        <v>122</v>
      </c>
      <c r="V7" s="53" t="s">
        <v>123</v>
      </c>
      <c r="W7" s="53" t="s">
        <v>124</v>
      </c>
      <c r="X7" s="53" t="s">
        <v>125</v>
      </c>
      <c r="Y7" s="53" t="s">
        <v>126</v>
      </c>
      <c r="Z7" s="53" t="s">
        <v>127</v>
      </c>
    </row>
    <row r="8" spans="1:26">
      <c r="A8" s="183" t="s">
        <v>128</v>
      </c>
      <c r="B8" s="184"/>
      <c r="C8" s="184"/>
      <c r="D8" s="184"/>
      <c r="E8" s="52">
        <v>0</v>
      </c>
      <c r="F8" s="45"/>
      <c r="G8" s="52">
        <v>0</v>
      </c>
      <c r="H8" s="52">
        <v>0</v>
      </c>
      <c r="I8" s="52">
        <v>0</v>
      </c>
      <c r="J8" s="52">
        <v>0</v>
      </c>
      <c r="K8" s="52">
        <v>0</v>
      </c>
      <c r="L8" s="52">
        <v>0</v>
      </c>
      <c r="M8" s="52">
        <v>0</v>
      </c>
      <c r="N8" s="52">
        <v>0</v>
      </c>
      <c r="O8" s="52">
        <v>0</v>
      </c>
      <c r="P8" s="52">
        <v>0</v>
      </c>
      <c r="Q8" s="52">
        <v>0</v>
      </c>
      <c r="R8" s="52">
        <v>0</v>
      </c>
      <c r="S8" s="52">
        <v>0</v>
      </c>
      <c r="T8" s="52">
        <v>0</v>
      </c>
      <c r="U8" s="52">
        <v>0</v>
      </c>
      <c r="V8" s="52">
        <v>0</v>
      </c>
      <c r="W8" s="52">
        <v>0</v>
      </c>
      <c r="X8" s="52">
        <v>0</v>
      </c>
      <c r="Y8" s="52">
        <v>0</v>
      </c>
      <c r="Z8" s="52">
        <v>0</v>
      </c>
    </row>
    <row r="9" spans="1:26">
      <c r="A9" s="185" t="s">
        <v>129</v>
      </c>
      <c r="B9" s="186"/>
      <c r="C9" s="186"/>
      <c r="D9" s="186"/>
      <c r="E9" s="50">
        <v>0</v>
      </c>
      <c r="F9" s="45"/>
      <c r="G9" s="52">
        <v>0</v>
      </c>
      <c r="H9" s="52">
        <v>0</v>
      </c>
      <c r="I9" s="52">
        <v>0</v>
      </c>
      <c r="J9" s="52">
        <v>0</v>
      </c>
      <c r="K9" s="52">
        <v>0</v>
      </c>
      <c r="L9" s="52">
        <v>0</v>
      </c>
      <c r="M9" s="52">
        <v>0</v>
      </c>
      <c r="N9" s="52">
        <v>0</v>
      </c>
      <c r="O9" s="52">
        <v>0</v>
      </c>
      <c r="P9" s="52">
        <v>0</v>
      </c>
      <c r="Q9" s="52">
        <v>0</v>
      </c>
      <c r="R9" s="52">
        <v>0</v>
      </c>
      <c r="S9" s="52">
        <v>0</v>
      </c>
      <c r="T9" s="52">
        <v>0</v>
      </c>
      <c r="U9" s="52">
        <v>0</v>
      </c>
      <c r="V9" s="52">
        <v>0</v>
      </c>
      <c r="W9" s="52">
        <v>0</v>
      </c>
      <c r="X9" s="52">
        <v>0</v>
      </c>
      <c r="Y9" s="52">
        <v>0</v>
      </c>
      <c r="Z9" s="52">
        <v>0</v>
      </c>
    </row>
    <row r="10" spans="1:26">
      <c r="A10" s="195" t="s">
        <v>130</v>
      </c>
      <c r="B10" s="196"/>
      <c r="C10" s="196"/>
      <c r="D10" s="196"/>
      <c r="E10" s="50">
        <v>0</v>
      </c>
      <c r="F10" s="45"/>
      <c r="G10" s="52">
        <v>0</v>
      </c>
      <c r="H10" s="52">
        <v>0</v>
      </c>
      <c r="I10" s="52">
        <v>0</v>
      </c>
      <c r="J10" s="52">
        <v>0</v>
      </c>
      <c r="K10" s="52">
        <v>0</v>
      </c>
      <c r="L10" s="52">
        <v>0</v>
      </c>
      <c r="M10" s="52">
        <v>0</v>
      </c>
      <c r="N10" s="52">
        <v>0</v>
      </c>
      <c r="O10" s="52">
        <v>0</v>
      </c>
      <c r="P10" s="52">
        <v>0</v>
      </c>
      <c r="Q10" s="52">
        <v>0</v>
      </c>
      <c r="R10" s="52">
        <v>0</v>
      </c>
      <c r="S10" s="52">
        <v>0</v>
      </c>
      <c r="T10" s="52">
        <v>0</v>
      </c>
      <c r="U10" s="52">
        <v>0</v>
      </c>
      <c r="V10" s="52">
        <v>0</v>
      </c>
      <c r="W10" s="52">
        <v>0</v>
      </c>
      <c r="X10" s="52">
        <v>0</v>
      </c>
      <c r="Y10" s="52">
        <v>0</v>
      </c>
      <c r="Z10" s="52">
        <v>0</v>
      </c>
    </row>
    <row r="11" spans="1:26">
      <c r="A11" s="195" t="s">
        <v>131</v>
      </c>
      <c r="B11" s="196"/>
      <c r="C11" s="196"/>
      <c r="D11" s="196"/>
      <c r="E11" s="50">
        <v>0</v>
      </c>
      <c r="F11" s="45"/>
      <c r="G11" s="52">
        <v>0</v>
      </c>
      <c r="H11" s="52">
        <v>0</v>
      </c>
      <c r="I11" s="52">
        <v>0</v>
      </c>
      <c r="J11" s="52">
        <v>0</v>
      </c>
      <c r="K11" s="52">
        <v>0</v>
      </c>
      <c r="L11" s="52">
        <v>0</v>
      </c>
      <c r="M11" s="52">
        <v>0</v>
      </c>
      <c r="N11" s="52">
        <v>0</v>
      </c>
      <c r="O11" s="52">
        <v>0</v>
      </c>
      <c r="P11" s="52">
        <v>0</v>
      </c>
      <c r="Q11" s="52">
        <v>0</v>
      </c>
      <c r="R11" s="52">
        <v>0</v>
      </c>
      <c r="S11" s="52">
        <v>0</v>
      </c>
      <c r="T11" s="52">
        <v>0</v>
      </c>
      <c r="U11" s="52">
        <v>0</v>
      </c>
      <c r="V11" s="52">
        <v>0</v>
      </c>
      <c r="W11" s="52">
        <v>0</v>
      </c>
      <c r="X11" s="52">
        <v>0</v>
      </c>
      <c r="Y11" s="52">
        <v>0</v>
      </c>
      <c r="Z11" s="52">
        <v>0</v>
      </c>
    </row>
    <row r="12" spans="1:26">
      <c r="A12" s="195" t="s">
        <v>132</v>
      </c>
      <c r="B12" s="196"/>
      <c r="C12" s="196"/>
      <c r="D12" s="196"/>
      <c r="E12" s="50">
        <v>0</v>
      </c>
      <c r="F12" s="45"/>
      <c r="G12" s="52">
        <v>0</v>
      </c>
      <c r="H12" s="52">
        <v>0</v>
      </c>
      <c r="I12" s="52">
        <v>0</v>
      </c>
      <c r="J12" s="52">
        <v>0</v>
      </c>
      <c r="K12" s="52">
        <v>0</v>
      </c>
      <c r="L12" s="52">
        <v>0</v>
      </c>
      <c r="M12" s="52">
        <v>0</v>
      </c>
      <c r="N12" s="52">
        <v>0</v>
      </c>
      <c r="O12" s="52">
        <v>0</v>
      </c>
      <c r="P12" s="52">
        <v>0</v>
      </c>
      <c r="Q12" s="52">
        <v>0</v>
      </c>
      <c r="R12" s="52">
        <v>0</v>
      </c>
      <c r="S12" s="52">
        <v>0</v>
      </c>
      <c r="T12" s="52">
        <v>0</v>
      </c>
      <c r="U12" s="52">
        <v>0</v>
      </c>
      <c r="V12" s="52">
        <v>0</v>
      </c>
      <c r="W12" s="52">
        <v>0</v>
      </c>
      <c r="X12" s="52">
        <v>0</v>
      </c>
      <c r="Y12" s="52">
        <v>0</v>
      </c>
      <c r="Z12" s="52">
        <v>0</v>
      </c>
    </row>
    <row r="13" spans="1:26">
      <c r="A13" s="197"/>
      <c r="B13" s="198"/>
      <c r="C13" s="198"/>
      <c r="D13" s="198"/>
      <c r="E13" s="50"/>
      <c r="F13" s="46"/>
      <c r="G13" s="50"/>
      <c r="H13" s="50"/>
      <c r="I13" s="50"/>
      <c r="J13" s="50"/>
      <c r="K13" s="50"/>
      <c r="L13" s="50"/>
      <c r="M13" s="50"/>
      <c r="N13" s="50"/>
      <c r="O13" s="50"/>
      <c r="P13" s="50"/>
      <c r="Q13" s="50"/>
      <c r="R13" s="50"/>
      <c r="S13" s="50"/>
      <c r="T13" s="50"/>
      <c r="U13" s="50"/>
      <c r="V13" s="50"/>
      <c r="W13" s="50"/>
      <c r="X13" s="50"/>
      <c r="Y13" s="50"/>
      <c r="Z13" s="50"/>
    </row>
    <row r="14" spans="1:26">
      <c r="A14" s="197"/>
      <c r="B14" s="198"/>
      <c r="C14" s="198"/>
      <c r="D14" s="198"/>
      <c r="E14" s="50"/>
      <c r="F14" s="46"/>
      <c r="G14" s="50"/>
      <c r="H14" s="50"/>
      <c r="I14" s="50"/>
      <c r="J14" s="50"/>
      <c r="K14" s="50"/>
      <c r="L14" s="50"/>
      <c r="M14" s="50"/>
      <c r="N14" s="50"/>
      <c r="O14" s="50"/>
      <c r="P14" s="50"/>
      <c r="Q14" s="50"/>
      <c r="R14" s="50"/>
      <c r="S14" s="50"/>
      <c r="T14" s="50"/>
      <c r="U14" s="50"/>
      <c r="V14" s="50"/>
      <c r="W14" s="50"/>
      <c r="X14" s="50"/>
      <c r="Y14" s="50"/>
      <c r="Z14" s="50"/>
    </row>
    <row r="15" spans="1:26">
      <c r="A15" s="190"/>
      <c r="B15" s="191"/>
      <c r="C15" s="191"/>
      <c r="D15" s="191"/>
      <c r="E15" s="51"/>
      <c r="F15" s="46"/>
      <c r="G15" s="51"/>
      <c r="H15" s="51"/>
      <c r="I15" s="51"/>
      <c r="J15" s="51"/>
      <c r="K15" s="51"/>
      <c r="L15" s="51"/>
      <c r="M15" s="51"/>
      <c r="N15" s="51"/>
      <c r="O15" s="51"/>
      <c r="P15" s="51"/>
      <c r="Q15" s="51"/>
      <c r="R15" s="51"/>
      <c r="S15" s="51"/>
      <c r="T15" s="51"/>
      <c r="U15" s="51"/>
      <c r="V15" s="51"/>
      <c r="W15" s="51"/>
      <c r="X15" s="51"/>
      <c r="Y15" s="51"/>
      <c r="Z15" s="51"/>
    </row>
    <row r="16" spans="1:26" ht="15.6">
      <c r="A16" s="192" t="s">
        <v>84</v>
      </c>
      <c r="B16" s="193"/>
      <c r="C16" s="193"/>
      <c r="D16" s="194"/>
      <c r="E16" s="37">
        <f>SUM(E8:E15)</f>
        <v>0</v>
      </c>
      <c r="F16" s="41"/>
      <c r="G16" s="37">
        <f t="shared" ref="G16:Z16" si="0">SUM(G8:G15)</f>
        <v>0</v>
      </c>
      <c r="H16" s="37">
        <f t="shared" si="0"/>
        <v>0</v>
      </c>
      <c r="I16" s="37">
        <f t="shared" si="0"/>
        <v>0</v>
      </c>
      <c r="J16" s="37">
        <f t="shared" si="0"/>
        <v>0</v>
      </c>
      <c r="K16" s="37">
        <f t="shared" si="0"/>
        <v>0</v>
      </c>
      <c r="L16" s="37">
        <f t="shared" si="0"/>
        <v>0</v>
      </c>
      <c r="M16" s="37">
        <f t="shared" si="0"/>
        <v>0</v>
      </c>
      <c r="N16" s="37">
        <f t="shared" si="0"/>
        <v>0</v>
      </c>
      <c r="O16" s="37">
        <f t="shared" si="0"/>
        <v>0</v>
      </c>
      <c r="P16" s="37">
        <f t="shared" si="0"/>
        <v>0</v>
      </c>
      <c r="Q16" s="37">
        <f t="shared" si="0"/>
        <v>0</v>
      </c>
      <c r="R16" s="37">
        <f t="shared" si="0"/>
        <v>0</v>
      </c>
      <c r="S16" s="37">
        <f t="shared" si="0"/>
        <v>0</v>
      </c>
      <c r="T16" s="37">
        <f t="shared" si="0"/>
        <v>0</v>
      </c>
      <c r="U16" s="37">
        <f t="shared" si="0"/>
        <v>0</v>
      </c>
      <c r="V16" s="37">
        <f t="shared" si="0"/>
        <v>0</v>
      </c>
      <c r="W16" s="37">
        <f t="shared" si="0"/>
        <v>0</v>
      </c>
      <c r="X16" s="37">
        <f t="shared" si="0"/>
        <v>0</v>
      </c>
      <c r="Y16" s="37">
        <f t="shared" si="0"/>
        <v>0</v>
      </c>
      <c r="Z16" s="37">
        <f t="shared" si="0"/>
        <v>0</v>
      </c>
    </row>
    <row r="17" spans="1:26" ht="15.6">
      <c r="A17" s="47"/>
      <c r="B17" s="35"/>
      <c r="C17" s="35"/>
      <c r="D17" s="34"/>
      <c r="E17" s="42"/>
      <c r="F17" s="38"/>
      <c r="G17" s="36"/>
      <c r="H17" s="36"/>
      <c r="I17" s="36"/>
      <c r="J17" s="36"/>
      <c r="K17" s="36"/>
      <c r="L17" s="36"/>
      <c r="M17" s="36"/>
      <c r="N17" s="36"/>
      <c r="O17" s="36"/>
      <c r="P17" s="36"/>
      <c r="Q17" s="36"/>
      <c r="R17" s="36"/>
      <c r="S17" s="36"/>
      <c r="T17" s="36"/>
      <c r="U17" s="36"/>
      <c r="V17" s="36"/>
      <c r="W17" s="36"/>
      <c r="X17" s="36"/>
      <c r="Y17" s="36"/>
      <c r="Z17" s="36"/>
    </row>
    <row r="18" spans="1:26" ht="26.1">
      <c r="A18" s="181" t="s">
        <v>133</v>
      </c>
      <c r="B18" s="181"/>
      <c r="C18" s="181"/>
      <c r="D18" s="181"/>
      <c r="E18" s="54" t="s">
        <v>106</v>
      </c>
      <c r="F18" s="40" t="s">
        <v>107</v>
      </c>
      <c r="G18" s="53" t="s">
        <v>108</v>
      </c>
      <c r="H18" s="53" t="s">
        <v>109</v>
      </c>
      <c r="I18" s="53" t="s">
        <v>110</v>
      </c>
      <c r="J18" s="53" t="s">
        <v>111</v>
      </c>
      <c r="K18" s="53" t="s">
        <v>112</v>
      </c>
      <c r="L18" s="53" t="s">
        <v>113</v>
      </c>
      <c r="M18" s="53" t="s">
        <v>114</v>
      </c>
      <c r="N18" s="53" t="s">
        <v>115</v>
      </c>
      <c r="O18" s="53" t="s">
        <v>116</v>
      </c>
      <c r="P18" s="53" t="s">
        <v>117</v>
      </c>
      <c r="Q18" s="53" t="s">
        <v>118</v>
      </c>
      <c r="R18" s="53" t="s">
        <v>119</v>
      </c>
      <c r="S18" s="53" t="s">
        <v>120</v>
      </c>
      <c r="T18" s="53" t="s">
        <v>121</v>
      </c>
      <c r="U18" s="53" t="s">
        <v>122</v>
      </c>
      <c r="V18" s="53" t="s">
        <v>123</v>
      </c>
      <c r="W18" s="53" t="s">
        <v>124</v>
      </c>
      <c r="X18" s="53" t="s">
        <v>125</v>
      </c>
      <c r="Y18" s="53" t="s">
        <v>126</v>
      </c>
      <c r="Z18" s="53" t="s">
        <v>127</v>
      </c>
    </row>
    <row r="19" spans="1:26">
      <c r="A19" s="183" t="s">
        <v>134</v>
      </c>
      <c r="B19" s="184"/>
      <c r="C19" s="184"/>
      <c r="D19" s="184"/>
      <c r="E19" s="52">
        <v>0</v>
      </c>
      <c r="F19" s="45"/>
      <c r="G19" s="50">
        <v>0</v>
      </c>
      <c r="H19" s="50">
        <v>0</v>
      </c>
      <c r="I19" s="50">
        <v>0</v>
      </c>
      <c r="J19" s="50">
        <v>0</v>
      </c>
      <c r="K19" s="50">
        <v>0</v>
      </c>
      <c r="L19" s="50">
        <v>0</v>
      </c>
      <c r="M19" s="50">
        <v>0</v>
      </c>
      <c r="N19" s="50">
        <v>0</v>
      </c>
      <c r="O19" s="50">
        <v>0</v>
      </c>
      <c r="P19" s="50">
        <v>0</v>
      </c>
      <c r="Q19" s="50">
        <v>0</v>
      </c>
      <c r="R19" s="50">
        <v>0</v>
      </c>
      <c r="S19" s="50">
        <v>0</v>
      </c>
      <c r="T19" s="50">
        <v>0</v>
      </c>
      <c r="U19" s="50">
        <v>0</v>
      </c>
      <c r="V19" s="50">
        <v>0</v>
      </c>
      <c r="W19" s="50">
        <v>0</v>
      </c>
      <c r="X19" s="50">
        <v>0</v>
      </c>
      <c r="Y19" s="50">
        <v>0</v>
      </c>
      <c r="Z19" s="50">
        <v>0</v>
      </c>
    </row>
    <row r="20" spans="1:26">
      <c r="A20" s="185" t="s">
        <v>135</v>
      </c>
      <c r="B20" s="186"/>
      <c r="C20" s="186"/>
      <c r="D20" s="186"/>
      <c r="E20" s="50">
        <v>0</v>
      </c>
      <c r="F20" s="45"/>
      <c r="G20" s="50">
        <v>0</v>
      </c>
      <c r="H20" s="50">
        <v>0</v>
      </c>
      <c r="I20" s="50">
        <v>0</v>
      </c>
      <c r="J20" s="50">
        <v>0</v>
      </c>
      <c r="K20" s="50">
        <v>0</v>
      </c>
      <c r="L20" s="50">
        <v>0</v>
      </c>
      <c r="M20" s="50">
        <v>0</v>
      </c>
      <c r="N20" s="50">
        <v>0</v>
      </c>
      <c r="O20" s="50">
        <v>0</v>
      </c>
      <c r="P20" s="50">
        <v>0</v>
      </c>
      <c r="Q20" s="50">
        <v>0</v>
      </c>
      <c r="R20" s="50">
        <v>0</v>
      </c>
      <c r="S20" s="50">
        <v>0</v>
      </c>
      <c r="T20" s="50">
        <v>0</v>
      </c>
      <c r="U20" s="50">
        <v>0</v>
      </c>
      <c r="V20" s="50">
        <v>0</v>
      </c>
      <c r="W20" s="50">
        <v>0</v>
      </c>
      <c r="X20" s="50">
        <v>0</v>
      </c>
      <c r="Y20" s="50">
        <v>0</v>
      </c>
      <c r="Z20" s="50">
        <v>0</v>
      </c>
    </row>
    <row r="21" spans="1:26">
      <c r="A21" s="185" t="s">
        <v>136</v>
      </c>
      <c r="B21" s="186"/>
      <c r="C21" s="186"/>
      <c r="D21" s="186"/>
      <c r="E21" s="50">
        <v>0</v>
      </c>
      <c r="F21" s="45"/>
      <c r="G21" s="50">
        <v>0</v>
      </c>
      <c r="H21" s="50">
        <v>0</v>
      </c>
      <c r="I21" s="50">
        <v>0</v>
      </c>
      <c r="J21" s="50">
        <v>0</v>
      </c>
      <c r="K21" s="50">
        <v>0</v>
      </c>
      <c r="L21" s="50">
        <v>0</v>
      </c>
      <c r="M21" s="50">
        <v>0</v>
      </c>
      <c r="N21" s="50">
        <v>0</v>
      </c>
      <c r="O21" s="50">
        <v>0</v>
      </c>
      <c r="P21" s="50">
        <v>0</v>
      </c>
      <c r="Q21" s="50">
        <v>0</v>
      </c>
      <c r="R21" s="50">
        <v>0</v>
      </c>
      <c r="S21" s="50">
        <v>0</v>
      </c>
      <c r="T21" s="50">
        <v>0</v>
      </c>
      <c r="U21" s="50">
        <v>0</v>
      </c>
      <c r="V21" s="50">
        <v>0</v>
      </c>
      <c r="W21" s="50">
        <v>0</v>
      </c>
      <c r="X21" s="50">
        <v>0</v>
      </c>
      <c r="Y21" s="50">
        <v>0</v>
      </c>
      <c r="Z21" s="50">
        <v>0</v>
      </c>
    </row>
    <row r="22" spans="1:26">
      <c r="A22" s="185" t="s">
        <v>137</v>
      </c>
      <c r="B22" s="186"/>
      <c r="C22" s="186"/>
      <c r="D22" s="186"/>
      <c r="E22" s="50">
        <v>0</v>
      </c>
      <c r="F22" s="45"/>
      <c r="G22" s="50">
        <v>0</v>
      </c>
      <c r="H22" s="50">
        <v>0</v>
      </c>
      <c r="I22" s="50">
        <v>0</v>
      </c>
      <c r="J22" s="50">
        <v>0</v>
      </c>
      <c r="K22" s="50">
        <v>0</v>
      </c>
      <c r="L22" s="50">
        <v>0</v>
      </c>
      <c r="M22" s="50">
        <v>0</v>
      </c>
      <c r="N22" s="50">
        <v>0</v>
      </c>
      <c r="O22" s="50">
        <v>0</v>
      </c>
      <c r="P22" s="50">
        <v>0</v>
      </c>
      <c r="Q22" s="50">
        <v>0</v>
      </c>
      <c r="R22" s="50">
        <v>0</v>
      </c>
      <c r="S22" s="50">
        <v>0</v>
      </c>
      <c r="T22" s="50">
        <v>0</v>
      </c>
      <c r="U22" s="50">
        <v>0</v>
      </c>
      <c r="V22" s="50">
        <v>0</v>
      </c>
      <c r="W22" s="50">
        <v>0</v>
      </c>
      <c r="X22" s="50">
        <v>0</v>
      </c>
      <c r="Y22" s="50">
        <v>0</v>
      </c>
      <c r="Z22" s="50">
        <v>0</v>
      </c>
    </row>
    <row r="23" spans="1:26">
      <c r="A23" s="185" t="s">
        <v>138</v>
      </c>
      <c r="B23" s="186"/>
      <c r="C23" s="186"/>
      <c r="D23" s="186"/>
      <c r="E23" s="50">
        <v>0</v>
      </c>
      <c r="F23" s="45"/>
      <c r="G23" s="50">
        <v>0</v>
      </c>
      <c r="H23" s="50">
        <v>0</v>
      </c>
      <c r="I23" s="50">
        <v>0</v>
      </c>
      <c r="J23" s="50">
        <v>0</v>
      </c>
      <c r="K23" s="50">
        <v>0</v>
      </c>
      <c r="L23" s="50">
        <v>0</v>
      </c>
      <c r="M23" s="50">
        <v>0</v>
      </c>
      <c r="N23" s="50">
        <v>0</v>
      </c>
      <c r="O23" s="50">
        <v>0</v>
      </c>
      <c r="P23" s="50">
        <v>0</v>
      </c>
      <c r="Q23" s="50">
        <v>0</v>
      </c>
      <c r="R23" s="50">
        <v>0</v>
      </c>
      <c r="S23" s="50">
        <v>0</v>
      </c>
      <c r="T23" s="50">
        <v>0</v>
      </c>
      <c r="U23" s="50">
        <v>0</v>
      </c>
      <c r="V23" s="50">
        <v>0</v>
      </c>
      <c r="W23" s="50">
        <v>0</v>
      </c>
      <c r="X23" s="50">
        <v>0</v>
      </c>
      <c r="Y23" s="50">
        <v>0</v>
      </c>
      <c r="Z23" s="50">
        <v>0</v>
      </c>
    </row>
    <row r="24" spans="1:26">
      <c r="A24" s="185" t="s">
        <v>139</v>
      </c>
      <c r="B24" s="186"/>
      <c r="C24" s="186"/>
      <c r="D24" s="186"/>
      <c r="E24" s="50">
        <v>0</v>
      </c>
      <c r="F24" s="45"/>
      <c r="G24" s="50">
        <v>0</v>
      </c>
      <c r="H24" s="50">
        <v>0</v>
      </c>
      <c r="I24" s="50">
        <v>0</v>
      </c>
      <c r="J24" s="50">
        <v>0</v>
      </c>
      <c r="K24" s="50">
        <v>0</v>
      </c>
      <c r="L24" s="50">
        <v>0</v>
      </c>
      <c r="M24" s="50">
        <v>0</v>
      </c>
      <c r="N24" s="50">
        <v>0</v>
      </c>
      <c r="O24" s="50">
        <v>0</v>
      </c>
      <c r="P24" s="50">
        <v>0</v>
      </c>
      <c r="Q24" s="50">
        <v>0</v>
      </c>
      <c r="R24" s="50">
        <v>0</v>
      </c>
      <c r="S24" s="50">
        <v>0</v>
      </c>
      <c r="T24" s="50">
        <v>0</v>
      </c>
      <c r="U24" s="50">
        <v>0</v>
      </c>
      <c r="V24" s="50">
        <v>0</v>
      </c>
      <c r="W24" s="50">
        <v>0</v>
      </c>
      <c r="X24" s="50">
        <v>0</v>
      </c>
      <c r="Y24" s="50">
        <v>0</v>
      </c>
      <c r="Z24" s="50">
        <v>0</v>
      </c>
    </row>
    <row r="25" spans="1:26">
      <c r="A25" s="185" t="s">
        <v>140</v>
      </c>
      <c r="B25" s="186"/>
      <c r="C25" s="186"/>
      <c r="D25" s="186"/>
      <c r="E25" s="50">
        <v>0</v>
      </c>
      <c r="F25" s="45"/>
      <c r="G25" s="50">
        <v>0</v>
      </c>
      <c r="H25" s="50">
        <v>0</v>
      </c>
      <c r="I25" s="50">
        <v>0</v>
      </c>
      <c r="J25" s="50">
        <v>0</v>
      </c>
      <c r="K25" s="50">
        <v>0</v>
      </c>
      <c r="L25" s="50">
        <v>0</v>
      </c>
      <c r="M25" s="50">
        <v>0</v>
      </c>
      <c r="N25" s="50">
        <v>0</v>
      </c>
      <c r="O25" s="50">
        <v>0</v>
      </c>
      <c r="P25" s="50">
        <v>0</v>
      </c>
      <c r="Q25" s="50">
        <v>0</v>
      </c>
      <c r="R25" s="50">
        <v>0</v>
      </c>
      <c r="S25" s="50">
        <v>0</v>
      </c>
      <c r="T25" s="50">
        <v>0</v>
      </c>
      <c r="U25" s="50">
        <v>0</v>
      </c>
      <c r="V25" s="50">
        <v>0</v>
      </c>
      <c r="W25" s="50">
        <v>0</v>
      </c>
      <c r="X25" s="50">
        <v>0</v>
      </c>
      <c r="Y25" s="50">
        <v>0</v>
      </c>
      <c r="Z25" s="50">
        <v>0</v>
      </c>
    </row>
    <row r="26" spans="1:26" ht="15.6">
      <c r="A26" s="185" t="s">
        <v>141</v>
      </c>
      <c r="B26" s="186"/>
      <c r="C26" s="186"/>
      <c r="D26" s="186"/>
      <c r="E26" s="50">
        <v>0</v>
      </c>
      <c r="F26" s="44"/>
      <c r="G26" s="50">
        <v>0</v>
      </c>
      <c r="H26" s="50">
        <v>0</v>
      </c>
      <c r="I26" s="50">
        <v>0</v>
      </c>
      <c r="J26" s="50">
        <v>0</v>
      </c>
      <c r="K26" s="50">
        <v>0</v>
      </c>
      <c r="L26" s="50">
        <v>0</v>
      </c>
      <c r="M26" s="50">
        <v>0</v>
      </c>
      <c r="N26" s="50">
        <v>0</v>
      </c>
      <c r="O26" s="50">
        <v>0</v>
      </c>
      <c r="P26" s="50">
        <v>0</v>
      </c>
      <c r="Q26" s="50">
        <v>0</v>
      </c>
      <c r="R26" s="50">
        <v>0</v>
      </c>
      <c r="S26" s="50">
        <v>0</v>
      </c>
      <c r="T26" s="50">
        <v>0</v>
      </c>
      <c r="U26" s="50">
        <v>0</v>
      </c>
      <c r="V26" s="50">
        <v>0</v>
      </c>
      <c r="W26" s="50">
        <v>0</v>
      </c>
      <c r="X26" s="50">
        <v>0</v>
      </c>
      <c r="Y26" s="50">
        <v>0</v>
      </c>
      <c r="Z26" s="50">
        <v>0</v>
      </c>
    </row>
    <row r="27" spans="1:26" ht="15.6">
      <c r="A27" s="185" t="s">
        <v>142</v>
      </c>
      <c r="B27" s="186"/>
      <c r="C27" s="186"/>
      <c r="D27" s="186"/>
      <c r="E27" s="50">
        <v>0</v>
      </c>
      <c r="F27" s="44"/>
      <c r="G27" s="50">
        <v>0</v>
      </c>
      <c r="H27" s="50">
        <v>0</v>
      </c>
      <c r="I27" s="50">
        <v>0</v>
      </c>
      <c r="J27" s="50">
        <v>0</v>
      </c>
      <c r="K27" s="50">
        <v>0</v>
      </c>
      <c r="L27" s="50">
        <v>0</v>
      </c>
      <c r="M27" s="50">
        <v>0</v>
      </c>
      <c r="N27" s="50">
        <v>0</v>
      </c>
      <c r="O27" s="50">
        <v>0</v>
      </c>
      <c r="P27" s="50">
        <v>0</v>
      </c>
      <c r="Q27" s="50">
        <v>0</v>
      </c>
      <c r="R27" s="50">
        <v>0</v>
      </c>
      <c r="S27" s="50">
        <v>0</v>
      </c>
      <c r="T27" s="50">
        <v>0</v>
      </c>
      <c r="U27" s="50">
        <v>0</v>
      </c>
      <c r="V27" s="50">
        <v>0</v>
      </c>
      <c r="W27" s="50">
        <v>0</v>
      </c>
      <c r="X27" s="50">
        <v>0</v>
      </c>
      <c r="Y27" s="50">
        <v>0</v>
      </c>
      <c r="Z27" s="50">
        <v>0</v>
      </c>
    </row>
    <row r="28" spans="1:26" ht="15.6">
      <c r="A28" s="200" t="s">
        <v>143</v>
      </c>
      <c r="B28" s="201"/>
      <c r="C28" s="201"/>
      <c r="D28" s="201"/>
      <c r="E28" s="50">
        <v>0</v>
      </c>
      <c r="F28" s="44"/>
      <c r="G28" s="50">
        <v>0</v>
      </c>
      <c r="H28" s="50">
        <v>0</v>
      </c>
      <c r="I28" s="50">
        <v>0</v>
      </c>
      <c r="J28" s="50">
        <v>0</v>
      </c>
      <c r="K28" s="50">
        <v>0</v>
      </c>
      <c r="L28" s="50">
        <v>0</v>
      </c>
      <c r="M28" s="50">
        <v>0</v>
      </c>
      <c r="N28" s="50">
        <v>0</v>
      </c>
      <c r="O28" s="50">
        <v>0</v>
      </c>
      <c r="P28" s="50">
        <v>0</v>
      </c>
      <c r="Q28" s="50">
        <v>0</v>
      </c>
      <c r="R28" s="50">
        <v>0</v>
      </c>
      <c r="S28" s="50">
        <v>0</v>
      </c>
      <c r="T28" s="50">
        <v>0</v>
      </c>
      <c r="U28" s="50">
        <v>0</v>
      </c>
      <c r="V28" s="50">
        <v>0</v>
      </c>
      <c r="W28" s="50">
        <v>0</v>
      </c>
      <c r="X28" s="50">
        <v>0</v>
      </c>
      <c r="Y28" s="50">
        <v>0</v>
      </c>
      <c r="Z28" s="50">
        <v>0</v>
      </c>
    </row>
    <row r="29" spans="1:26" ht="15.6">
      <c r="A29" s="192" t="s">
        <v>84</v>
      </c>
      <c r="B29" s="193"/>
      <c r="C29" s="193"/>
      <c r="D29" s="194"/>
      <c r="E29" s="37">
        <f>SUM(E19:E28)</f>
        <v>0</v>
      </c>
      <c r="F29" s="43"/>
      <c r="G29" s="37">
        <f>SUM(G19:G28)</f>
        <v>0</v>
      </c>
      <c r="H29" s="37">
        <f t="shared" ref="H29:Z29" si="1">SUM(H19:H28)</f>
        <v>0</v>
      </c>
      <c r="I29" s="37">
        <f t="shared" si="1"/>
        <v>0</v>
      </c>
      <c r="J29" s="37">
        <f t="shared" si="1"/>
        <v>0</v>
      </c>
      <c r="K29" s="37">
        <f t="shared" si="1"/>
        <v>0</v>
      </c>
      <c r="L29" s="37">
        <f t="shared" si="1"/>
        <v>0</v>
      </c>
      <c r="M29" s="37">
        <f t="shared" si="1"/>
        <v>0</v>
      </c>
      <c r="N29" s="37">
        <f t="shared" si="1"/>
        <v>0</v>
      </c>
      <c r="O29" s="37">
        <f t="shared" si="1"/>
        <v>0</v>
      </c>
      <c r="P29" s="37">
        <f t="shared" si="1"/>
        <v>0</v>
      </c>
      <c r="Q29" s="37">
        <f t="shared" si="1"/>
        <v>0</v>
      </c>
      <c r="R29" s="37">
        <f t="shared" si="1"/>
        <v>0</v>
      </c>
      <c r="S29" s="37">
        <f t="shared" si="1"/>
        <v>0</v>
      </c>
      <c r="T29" s="37">
        <f t="shared" si="1"/>
        <v>0</v>
      </c>
      <c r="U29" s="37">
        <f t="shared" si="1"/>
        <v>0</v>
      </c>
      <c r="V29" s="37">
        <f t="shared" si="1"/>
        <v>0</v>
      </c>
      <c r="W29" s="37">
        <f t="shared" si="1"/>
        <v>0</v>
      </c>
      <c r="X29" s="37">
        <f t="shared" si="1"/>
        <v>0</v>
      </c>
      <c r="Y29" s="37">
        <f t="shared" si="1"/>
        <v>0</v>
      </c>
      <c r="Z29" s="37">
        <f t="shared" si="1"/>
        <v>0</v>
      </c>
    </row>
    <row r="31" spans="1:26" ht="15.6" customHeight="1">
      <c r="A31" s="180" t="s">
        <v>144</v>
      </c>
      <c r="B31" s="181"/>
      <c r="C31" s="181"/>
      <c r="D31" s="181"/>
      <c r="E31" s="152"/>
    </row>
    <row r="32" spans="1:26" ht="15.6">
      <c r="A32" s="180" t="s">
        <v>145</v>
      </c>
      <c r="B32" s="181"/>
      <c r="C32" s="181"/>
      <c r="D32" s="181"/>
      <c r="E32" s="151"/>
    </row>
    <row r="33" spans="1:26" ht="15.6" customHeight="1">
      <c r="A33" s="180" t="s">
        <v>146</v>
      </c>
      <c r="B33" s="181"/>
      <c r="C33" s="181"/>
      <c r="D33" s="181"/>
      <c r="E33" s="153"/>
    </row>
    <row r="35" spans="1:26" ht="25.5" customHeight="1">
      <c r="A35" s="182" t="s">
        <v>105</v>
      </c>
      <c r="B35" s="182"/>
      <c r="C35" s="182"/>
      <c r="D35" s="182"/>
      <c r="E35" s="53" t="s">
        <v>106</v>
      </c>
      <c r="F35" s="40" t="s">
        <v>107</v>
      </c>
      <c r="G35" s="53" t="s">
        <v>108</v>
      </c>
      <c r="H35" s="53" t="s">
        <v>109</v>
      </c>
      <c r="I35" s="53" t="s">
        <v>110</v>
      </c>
      <c r="J35" s="53" t="s">
        <v>111</v>
      </c>
      <c r="K35" s="53" t="s">
        <v>112</v>
      </c>
      <c r="L35" s="53" t="s">
        <v>113</v>
      </c>
      <c r="M35" s="53" t="s">
        <v>114</v>
      </c>
      <c r="N35" s="53" t="s">
        <v>115</v>
      </c>
      <c r="O35" s="53" t="s">
        <v>116</v>
      </c>
      <c r="P35" s="53" t="s">
        <v>117</v>
      </c>
      <c r="Q35" s="53" t="s">
        <v>118</v>
      </c>
      <c r="R35" s="53" t="s">
        <v>119</v>
      </c>
      <c r="S35" s="53" t="s">
        <v>120</v>
      </c>
      <c r="T35" s="53" t="s">
        <v>121</v>
      </c>
      <c r="U35" s="53" t="s">
        <v>122</v>
      </c>
      <c r="V35" s="53" t="s">
        <v>123</v>
      </c>
      <c r="W35" s="53" t="s">
        <v>124</v>
      </c>
      <c r="X35" s="53" t="s">
        <v>125</v>
      </c>
      <c r="Y35" s="53" t="s">
        <v>126</v>
      </c>
      <c r="Z35" s="53" t="s">
        <v>127</v>
      </c>
    </row>
    <row r="36" spans="1:26">
      <c r="A36" s="183" t="s">
        <v>147</v>
      </c>
      <c r="B36" s="184"/>
      <c r="C36" s="184"/>
      <c r="D36" s="184"/>
      <c r="E36" s="154">
        <v>0</v>
      </c>
      <c r="F36" s="155"/>
      <c r="G36" s="154">
        <v>0</v>
      </c>
      <c r="H36" s="154">
        <v>0</v>
      </c>
      <c r="I36" s="154">
        <v>0</v>
      </c>
      <c r="J36" s="154">
        <v>0</v>
      </c>
      <c r="K36" s="154">
        <v>0</v>
      </c>
      <c r="L36" s="154">
        <v>0</v>
      </c>
      <c r="M36" s="154">
        <v>0</v>
      </c>
      <c r="N36" s="154">
        <v>0</v>
      </c>
      <c r="O36" s="154">
        <v>0</v>
      </c>
      <c r="P36" s="154">
        <v>0</v>
      </c>
      <c r="Q36" s="154">
        <v>0</v>
      </c>
      <c r="R36" s="154">
        <v>0</v>
      </c>
      <c r="S36" s="154">
        <v>0</v>
      </c>
      <c r="T36" s="154">
        <v>0</v>
      </c>
      <c r="U36" s="154">
        <v>0</v>
      </c>
      <c r="V36" s="154">
        <v>0</v>
      </c>
      <c r="W36" s="154">
        <v>0</v>
      </c>
      <c r="X36" s="154">
        <v>0</v>
      </c>
      <c r="Y36" s="154">
        <v>0</v>
      </c>
      <c r="Z36" s="154">
        <v>0</v>
      </c>
    </row>
    <row r="38" spans="1:26" ht="15.6" customHeight="1">
      <c r="A38" s="180" t="s">
        <v>148</v>
      </c>
      <c r="B38" s="181"/>
      <c r="C38" s="181"/>
      <c r="D38" s="181"/>
      <c r="E38" s="150"/>
      <c r="F38" t="s">
        <v>149</v>
      </c>
    </row>
    <row r="40" spans="1:26" ht="15.6">
      <c r="A40" s="181" t="s">
        <v>150</v>
      </c>
      <c r="B40" s="181"/>
      <c r="C40" s="181"/>
      <c r="D40" s="181"/>
      <c r="E40" s="55" t="str">
        <f>IFERROR((Parametre!$B$4+SUM(Parametre!$C$6:$V$6))/(SUM(Parametre!$C$5:$V$5)*1000),"-")</f>
        <v>-</v>
      </c>
    </row>
    <row r="42" spans="1:26" ht="15.6" customHeight="1">
      <c r="A42" s="180" t="s">
        <v>151</v>
      </c>
      <c r="B42" s="181"/>
      <c r="C42" s="181"/>
      <c r="D42" s="181"/>
      <c r="E42" s="150"/>
    </row>
    <row r="44" spans="1:26" ht="15.6" customHeight="1">
      <c r="A44" s="180" t="s">
        <v>152</v>
      </c>
      <c r="B44" s="181"/>
      <c r="C44" s="181"/>
      <c r="D44" s="181"/>
      <c r="E44" s="150"/>
    </row>
    <row r="46" spans="1:26" ht="15.6" customHeight="1">
      <c r="A46" s="180" t="s">
        <v>153</v>
      </c>
      <c r="B46" s="181"/>
      <c r="C46" s="181"/>
      <c r="D46" s="181"/>
      <c r="E46" s="149"/>
      <c r="F46" t="s">
        <v>154</v>
      </c>
    </row>
    <row r="47" spans="1:26" ht="15.6" customHeight="1">
      <c r="A47" s="180" t="s">
        <v>155</v>
      </c>
      <c r="B47" s="181"/>
      <c r="C47" s="181"/>
      <c r="D47" s="181"/>
      <c r="E47" s="150"/>
      <c r="F47" t="s">
        <v>154</v>
      </c>
    </row>
  </sheetData>
  <mergeCells count="35">
    <mergeCell ref="A1:C1"/>
    <mergeCell ref="A40:D40"/>
    <mergeCell ref="A29:D29"/>
    <mergeCell ref="A26:D26"/>
    <mergeCell ref="A28:D28"/>
    <mergeCell ref="A20:D20"/>
    <mergeCell ref="A21:D21"/>
    <mergeCell ref="A22:D22"/>
    <mergeCell ref="A23:D23"/>
    <mergeCell ref="A24:D24"/>
    <mergeCell ref="A25:D25"/>
    <mergeCell ref="A19:D19"/>
    <mergeCell ref="A7:D7"/>
    <mergeCell ref="A8:D8"/>
    <mergeCell ref="A9:D9"/>
    <mergeCell ref="A46:D46"/>
    <mergeCell ref="A47:D47"/>
    <mergeCell ref="A31:D31"/>
    <mergeCell ref="A33:D33"/>
    <mergeCell ref="A42:D42"/>
    <mergeCell ref="A32:D32"/>
    <mergeCell ref="A44:D44"/>
    <mergeCell ref="A38:D38"/>
    <mergeCell ref="A35:D35"/>
    <mergeCell ref="A36:D36"/>
    <mergeCell ref="A27:D27"/>
    <mergeCell ref="A5:E5"/>
    <mergeCell ref="A15:D15"/>
    <mergeCell ref="A16:D16"/>
    <mergeCell ref="A18:D18"/>
    <mergeCell ref="A10:D10"/>
    <mergeCell ref="A11:D11"/>
    <mergeCell ref="A12:D12"/>
    <mergeCell ref="A13:D13"/>
    <mergeCell ref="A14:D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W8"/>
  <sheetViews>
    <sheetView zoomScale="130" zoomScaleNormal="130" workbookViewId="0">
      <selection activeCell="A5" sqref="A5"/>
    </sheetView>
  </sheetViews>
  <sheetFormatPr defaultColWidth="11.42578125" defaultRowHeight="14.45"/>
  <cols>
    <col min="1" max="1" width="18.5703125" bestFit="1" customWidth="1"/>
    <col min="2" max="2" width="8.7109375" customWidth="1"/>
    <col min="3" max="22" width="8.140625" customWidth="1"/>
  </cols>
  <sheetData>
    <row r="1" spans="1:23">
      <c r="A1" t="s">
        <v>156</v>
      </c>
      <c r="B1" s="48">
        <v>3.6900000000000002E-2</v>
      </c>
    </row>
    <row r="3" spans="1:23">
      <c r="B3">
        <v>0</v>
      </c>
      <c r="C3">
        <v>1</v>
      </c>
      <c r="D3">
        <v>2</v>
      </c>
      <c r="E3">
        <v>3</v>
      </c>
      <c r="F3">
        <v>4</v>
      </c>
      <c r="G3">
        <v>5</v>
      </c>
      <c r="H3">
        <v>6</v>
      </c>
      <c r="I3">
        <v>7</v>
      </c>
      <c r="J3">
        <v>8</v>
      </c>
      <c r="K3">
        <v>9</v>
      </c>
      <c r="L3">
        <v>10</v>
      </c>
      <c r="M3">
        <v>11</v>
      </c>
      <c r="N3">
        <v>12</v>
      </c>
      <c r="O3">
        <v>13</v>
      </c>
      <c r="P3">
        <v>14</v>
      </c>
      <c r="Q3">
        <v>15</v>
      </c>
      <c r="R3">
        <v>16</v>
      </c>
      <c r="S3">
        <v>17</v>
      </c>
      <c r="T3">
        <v>18</v>
      </c>
      <c r="U3">
        <v>19</v>
      </c>
      <c r="V3">
        <v>20</v>
      </c>
    </row>
    <row r="4" spans="1:23">
      <c r="A4" t="s">
        <v>157</v>
      </c>
      <c r="B4" s="49">
        <f>SUMIF(Méthanisation!A:A,"Catégories de dépenses  à reporter &gt;&gt;",Méthanisation!E:E)</f>
        <v>0</v>
      </c>
    </row>
    <row r="5" spans="1:23">
      <c r="A5" t="s">
        <v>158</v>
      </c>
      <c r="B5" s="49"/>
      <c r="C5" s="49">
        <f>IF(IF(SUM('Charges et Produits'!$G$16:$Z$16)=0,'Charges et Produits'!$E$16,'Charges et Produits'!G16)=0,0,'Charges et Produits'!$E$32/(1+$B$1)^C$3)</f>
        <v>0</v>
      </c>
      <c r="D5" s="49">
        <f>IF(IF(SUM('Charges et Produits'!$G$16:$Z$16)=0,'Charges et Produits'!$E$16,'Charges et Produits'!H16)=0,0,'Charges et Produits'!$E$32/(1+$B$1)^D$3)</f>
        <v>0</v>
      </c>
      <c r="E5" s="49">
        <f>IF(IF(SUM('Charges et Produits'!$G$16:$Z$16)=0,'Charges et Produits'!$E$16,'Charges et Produits'!I16)=0,0,'Charges et Produits'!$E$32/(1+$B$1)^E$3)</f>
        <v>0</v>
      </c>
      <c r="F5" s="49">
        <f>IF(IF(SUM('Charges et Produits'!$G$16:$Z$16)=0,'Charges et Produits'!$E$16,'Charges et Produits'!J16)=0,0,'Charges et Produits'!$E$32/(1+$B$1)^F$3)</f>
        <v>0</v>
      </c>
      <c r="G5" s="49">
        <f>IF(IF(SUM('Charges et Produits'!$G$16:$Z$16)=0,'Charges et Produits'!$E$16,'Charges et Produits'!K16)=0,0,'Charges et Produits'!$E$32/(1+$B$1)^G$3)</f>
        <v>0</v>
      </c>
      <c r="H5" s="49">
        <f>IF(IF(SUM('Charges et Produits'!$G$16:$Z$16)=0,'Charges et Produits'!$E$16,'Charges et Produits'!L16)=0,0,'Charges et Produits'!$E$32/(1+$B$1)^H$3)</f>
        <v>0</v>
      </c>
      <c r="I5" s="49">
        <f>IF(IF(SUM('Charges et Produits'!$G$16:$Z$16)=0,'Charges et Produits'!$E$16,'Charges et Produits'!M16)=0,0,'Charges et Produits'!$E$32/(1+$B$1)^I$3)</f>
        <v>0</v>
      </c>
      <c r="J5" s="49">
        <f>IF(IF(SUM('Charges et Produits'!$G$16:$Z$16)=0,'Charges et Produits'!$E$16,'Charges et Produits'!N16)=0,0,'Charges et Produits'!$E$32/(1+$B$1)^J$3)</f>
        <v>0</v>
      </c>
      <c r="K5" s="49">
        <f>IF(IF(SUM('Charges et Produits'!$G$16:$Z$16)=0,'Charges et Produits'!$E$16,'Charges et Produits'!O16)=0,0,'Charges et Produits'!$E$32/(1+$B$1)^K$3)</f>
        <v>0</v>
      </c>
      <c r="L5" s="49">
        <f>IF(IF(SUM('Charges et Produits'!$G$16:$Z$16)=0,'Charges et Produits'!$E$16,'Charges et Produits'!P16)=0,0,'Charges et Produits'!$E$32/(1+$B$1)^L$3)</f>
        <v>0</v>
      </c>
      <c r="M5" s="49">
        <f>IF(IF(SUM('Charges et Produits'!$G$16:$Z$16)=0,'Charges et Produits'!$E$16,'Charges et Produits'!Q16)=0,0,'Charges et Produits'!$E$32/(1+$B$1)^M$3)</f>
        <v>0</v>
      </c>
      <c r="N5" s="49">
        <f>IF(IF(SUM('Charges et Produits'!$G$16:$Z$16)=0,'Charges et Produits'!$E$16,'Charges et Produits'!R16)=0,0,'Charges et Produits'!$E$32/(1+$B$1)^N$3)</f>
        <v>0</v>
      </c>
      <c r="O5" s="49">
        <f>IF(IF(SUM('Charges et Produits'!$G$16:$Z$16)=0,'Charges et Produits'!$E$16,'Charges et Produits'!S16)=0,0,'Charges et Produits'!$E$32/(1+$B$1)^O$3)</f>
        <v>0</v>
      </c>
      <c r="P5" s="49">
        <f>IF(IF(SUM('Charges et Produits'!$G$16:$Z$16)=0,'Charges et Produits'!$E$16,'Charges et Produits'!T16)=0,0,'Charges et Produits'!$E$32/(1+$B$1)^P$3)</f>
        <v>0</v>
      </c>
      <c r="Q5" s="49">
        <f>IF(IF(SUM('Charges et Produits'!$G$16:$Z$16)=0,'Charges et Produits'!$E$16,'Charges et Produits'!U16)=0,0,'Charges et Produits'!$E$32/(1+$B$1)^Q$3)</f>
        <v>0</v>
      </c>
      <c r="R5" s="49">
        <f>IF(IF(SUM('Charges et Produits'!$G$16:$Z$16)=0,'Charges et Produits'!$E$16,'Charges et Produits'!V16)=0,0,'Charges et Produits'!$E$32/(1+$B$1)^R$3)</f>
        <v>0</v>
      </c>
      <c r="S5" s="49">
        <f>IF(IF(SUM('Charges et Produits'!$G$16:$Z$16)=0,'Charges et Produits'!$E$16,'Charges et Produits'!W16)=0,0,'Charges et Produits'!$E$32/(1+$B$1)^S$3)</f>
        <v>0</v>
      </c>
      <c r="T5" s="49">
        <f>IF(IF(SUM('Charges et Produits'!$G$16:$Z$16)=0,'Charges et Produits'!$E$16,'Charges et Produits'!X16)=0,0,'Charges et Produits'!$E$32/(1+$B$1)^T$3)</f>
        <v>0</v>
      </c>
      <c r="U5" s="49">
        <f>IF(IF(SUM('Charges et Produits'!$G$16:$Z$16)=0,'Charges et Produits'!$E$16,'Charges et Produits'!Y16)=0,0,'Charges et Produits'!$E$32/(1+$B$1)^U$3)</f>
        <v>0</v>
      </c>
      <c r="V5" s="49">
        <f>IF(IF(SUM('Charges et Produits'!$G$16:$Z$16)=0,'Charges et Produits'!$E$16,'Charges et Produits'!Z16)=0,0,'Charges et Produits'!$E$32/(1+$B$1)^V$3)</f>
        <v>0</v>
      </c>
      <c r="W5" s="56"/>
    </row>
    <row r="6" spans="1:23">
      <c r="A6" t="s">
        <v>159</v>
      </c>
      <c r="C6" s="49">
        <f>IF(SUM('Charges et Produits'!$G$29:$Z$29)=0,'Charges et Produits'!$E$29,'Charges et Produits'!G29)/(1+$B$1)^C$3</f>
        <v>0</v>
      </c>
      <c r="D6" s="49">
        <f>IF(SUM('Charges et Produits'!$G$29:$Z$29)=0,'Charges et Produits'!$E$29,'Charges et Produits'!H29)/(1+$B$1)^D$3</f>
        <v>0</v>
      </c>
      <c r="E6" s="49">
        <f>IF(SUM('Charges et Produits'!$G$29:$Z$29)=0,'Charges et Produits'!$E$29,'Charges et Produits'!I29)/(1+$B$1)^E$3</f>
        <v>0</v>
      </c>
      <c r="F6" s="49">
        <f>IF(SUM('Charges et Produits'!$G$29:$Z$29)=0,'Charges et Produits'!$E$29,'Charges et Produits'!J29)/(1+$B$1)^F$3</f>
        <v>0</v>
      </c>
      <c r="G6" s="49">
        <f>IF(SUM('Charges et Produits'!$G$29:$Z$29)=0,'Charges et Produits'!$E$29,'Charges et Produits'!K29)/(1+$B$1)^G$3</f>
        <v>0</v>
      </c>
      <c r="H6" s="49">
        <f>IF(SUM('Charges et Produits'!$G$29:$Z$29)=0,'Charges et Produits'!$E$29,'Charges et Produits'!L29)/(1+$B$1)^H$3</f>
        <v>0</v>
      </c>
      <c r="I6" s="49">
        <f>IF(SUM('Charges et Produits'!$G$29:$Z$29)=0,'Charges et Produits'!$E$29,'Charges et Produits'!M29)/(1+$B$1)^I$3</f>
        <v>0</v>
      </c>
      <c r="J6" s="49">
        <f>IF(SUM('Charges et Produits'!$G$29:$Z$29)=0,'Charges et Produits'!$E$29,'Charges et Produits'!N29)/(1+$B$1)^J$3</f>
        <v>0</v>
      </c>
      <c r="K6" s="49">
        <f>IF(SUM('Charges et Produits'!$G$29:$Z$29)=0,'Charges et Produits'!$E$29,'Charges et Produits'!O29)/(1+$B$1)^K$3</f>
        <v>0</v>
      </c>
      <c r="L6" s="49">
        <f>IF(SUM('Charges et Produits'!$G$29:$Z$29)=0,'Charges et Produits'!$E$29,'Charges et Produits'!P29)/(1+$B$1)^L$3</f>
        <v>0</v>
      </c>
      <c r="M6" s="49">
        <f>IF(SUM('Charges et Produits'!$G$29:$Z$29)=0,'Charges et Produits'!$E$29,'Charges et Produits'!Q29)/(1+$B$1)^M$3</f>
        <v>0</v>
      </c>
      <c r="N6" s="49">
        <f>IF(SUM('Charges et Produits'!$G$29:$Z$29)=0,'Charges et Produits'!$E$29,'Charges et Produits'!R29)/(1+$B$1)^N$3</f>
        <v>0</v>
      </c>
      <c r="O6" s="49">
        <f>IF(SUM('Charges et Produits'!$G$29:$Z$29)=0,'Charges et Produits'!$E$29,'Charges et Produits'!S29)/(1+$B$1)^O$3</f>
        <v>0</v>
      </c>
      <c r="P6" s="49">
        <f>IF(SUM('Charges et Produits'!$G$29:$Z$29)=0,'Charges et Produits'!$E$29,'Charges et Produits'!T29)/(1+$B$1)^P$3</f>
        <v>0</v>
      </c>
      <c r="Q6" s="49">
        <f>IF(SUM('Charges et Produits'!$G$29:$Z$29)=0,'Charges et Produits'!$E$29,'Charges et Produits'!U29)/(1+$B$1)^Q$3</f>
        <v>0</v>
      </c>
      <c r="R6" s="49">
        <f>IF(SUM('Charges et Produits'!$G$29:$Z$29)=0,'Charges et Produits'!$E$29,'Charges et Produits'!V29)/(1+$B$1)^R$3</f>
        <v>0</v>
      </c>
      <c r="S6" s="49">
        <f>IF(SUM('Charges et Produits'!$G$29:$Z$29)=0,'Charges et Produits'!$E$29,'Charges et Produits'!W29)/(1+$B$1)^S$3</f>
        <v>0</v>
      </c>
      <c r="T6" s="49">
        <f>IF(SUM('Charges et Produits'!$G$29:$Z$29)=0,'Charges et Produits'!$E$29,'Charges et Produits'!X29)/(1+$B$1)^T$3</f>
        <v>0</v>
      </c>
      <c r="U6" s="49">
        <f>IF(SUM('Charges et Produits'!$G$29:$Z$29)=0,'Charges et Produits'!$E$29,'Charges et Produits'!Y29)/(1+$B$1)^U$3</f>
        <v>0</v>
      </c>
      <c r="V6" s="49">
        <f>IF(SUM('Charges et Produits'!$G$29:$Z$29)=0,'Charges et Produits'!$E$29,'Charges et Produits'!Z29)/(1+$B$1)^V$3</f>
        <v>0</v>
      </c>
      <c r="W6" s="56"/>
    </row>
    <row r="8" spans="1:23">
      <c r="A8" t="str">
        <f>IFERROR(($B$4+SUM($C$6:$V$6))/(SUM($C$5:$V$5)*1000),"-")</f>
        <v>-</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ADEME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BOUCHER Paul</dc:creator>
  <cp:keywords/>
  <dc:description/>
  <cp:lastModifiedBy>THUAL Julien</cp:lastModifiedBy>
  <cp:revision/>
  <dcterms:created xsi:type="dcterms:W3CDTF">2020-11-18T13:42:13Z</dcterms:created>
  <dcterms:modified xsi:type="dcterms:W3CDTF">2024-12-13T17:24:34Z</dcterms:modified>
  <cp:category/>
  <cp:contentStatus/>
</cp:coreProperties>
</file>